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6"/>
  </bookViews>
  <sheets>
    <sheet name="FCP_S" sheetId="1" r:id="rId1"/>
    <sheet name="FCP_T" sheetId="2" r:id="rId2"/>
    <sheet name="IGT" sheetId="3" r:id="rId3"/>
    <sheet name="IJM" sheetId="4" r:id="rId4"/>
    <sheet name="AF" sheetId="5" r:id="rId5"/>
    <sheet name="THM" sheetId="6" r:id="rId6"/>
    <sheet name="ECM" sheetId="7" r:id="rId7"/>
    <sheet name="FCP_O" sheetId="8" r:id="rId8"/>
    <sheet name="KDATA" sheetId="9" r:id="rId9"/>
    <sheet name="HELPDATAFCS" sheetId="10" r:id="rId10"/>
    <sheet name="KTABL" sheetId="11" r:id="rId11"/>
  </sheets>
  <definedNames>
    <definedName name="_xlfn.BAHTTEXT" hidden="1">#NAME?</definedName>
    <definedName name="AF_FK_map">'AF'!$A$44:$AG$62</definedName>
    <definedName name="AF_LOG_map">'AF'!$A$2:$AG$20</definedName>
    <definedName name="AF_TRG_map">'AF'!$A$23:$AG$41</definedName>
    <definedName name="ECM_O">'ECM'!$B$32:$I$67</definedName>
    <definedName name="ECM_T">'ECM'!$A$1:$Q$19</definedName>
    <definedName name="FCP_A_DATA" localSheetId="0">'FCP_S'!#REF!</definedName>
    <definedName name="FCP_A_DATA_1" localSheetId="0">'FCP_S'!#REF!</definedName>
    <definedName name="FCP_A_DATA_2" localSheetId="0">'FCP_S'!#REF!</definedName>
    <definedName name="FCP_S_DATA" localSheetId="0">'FCP_S'!$A$1:$P$952</definedName>
    <definedName name="FCP_S_DATA_1" localSheetId="0">'FCP_S'!#REF!</definedName>
    <definedName name="FCP_S_DATA_10" localSheetId="0">'FCP_S'!#REF!</definedName>
    <definedName name="FCP_S_DATA_11" localSheetId="0">'FCP_S'!#REF!</definedName>
    <definedName name="FCP_S_DATA_12" localSheetId="0">'FCP_S'!#REF!</definedName>
    <definedName name="FCP_S_DATA_13" localSheetId="0">'FCP_S'!#REF!</definedName>
    <definedName name="FCP_S_DATA_14" localSheetId="0">'FCP_S'!#REF!</definedName>
    <definedName name="FCP_S_DATA_15" localSheetId="0">'FCP_S'!#REF!</definedName>
    <definedName name="FCP_S_DATA_16" localSheetId="0">'FCP_S'!#REF!</definedName>
    <definedName name="FCP_S_DATA_17" localSheetId="0">'FCP_S'!#REF!</definedName>
    <definedName name="FCP_S_DATA_18" localSheetId="0">'FCP_S'!#REF!</definedName>
    <definedName name="FCP_S_DATA_19" localSheetId="0">'FCP_S'!#REF!</definedName>
    <definedName name="FCP_S_DATA_2" localSheetId="0">'FCP_S'!#REF!</definedName>
    <definedName name="FCP_S_DATA_20" localSheetId="0">'FCP_S'!#REF!</definedName>
    <definedName name="FCP_S_DATA_21" localSheetId="0">'FCP_S'!#REF!</definedName>
    <definedName name="FCP_S_DATA_22" localSheetId="0">'FCP_S'!#REF!</definedName>
    <definedName name="FCP_S_DATA_23" localSheetId="0">'FCP_S'!#REF!</definedName>
    <definedName name="FCP_S_DATA_24" localSheetId="0">'FCP_S'!#REF!</definedName>
    <definedName name="FCP_S_DATA_25" localSheetId="0">'FCP_S'!#REF!</definedName>
    <definedName name="FCP_S_DATA_26" localSheetId="0">'FCP_S'!#REF!</definedName>
    <definedName name="FCP_S_DATA_27" localSheetId="0">'FCP_S'!#REF!</definedName>
    <definedName name="FCP_S_DATA_28" localSheetId="0">'FCP_S'!#REF!</definedName>
    <definedName name="FCP_S_DATA_29" localSheetId="0">'FCP_S'!#REF!</definedName>
    <definedName name="FCP_S_DATA_3" localSheetId="0">'FCP_S'!#REF!</definedName>
    <definedName name="FCP_S_DATA_30" localSheetId="0">'FCP_S'!#REF!</definedName>
    <definedName name="FCP_S_DATA_31" localSheetId="0">'FCP_S'!#REF!</definedName>
    <definedName name="FCP_S_DATA_32" localSheetId="0">'FCP_S'!#REF!</definedName>
    <definedName name="FCP_S_DATA_33" localSheetId="0">'FCP_S'!#REF!</definedName>
    <definedName name="FCP_S_DATA_34" localSheetId="0">'FCP_S'!#REF!</definedName>
    <definedName name="FCP_S_DATA_35" localSheetId="0">'FCP_S'!#REF!</definedName>
    <definedName name="FCP_S_DATA_36" localSheetId="0">'FCP_S'!#REF!</definedName>
    <definedName name="FCP_S_DATA_37" localSheetId="0">'FCP_S'!#REF!</definedName>
    <definedName name="FCP_S_DATA_38" localSheetId="0">'FCP_S'!#REF!</definedName>
    <definedName name="FCP_S_DATA_39" localSheetId="0">'FCP_S'!#REF!</definedName>
    <definedName name="FCP_S_DATA_4" localSheetId="0">'FCP_S'!#REF!</definedName>
    <definedName name="FCP_S_DATA_40" localSheetId="0">'FCP_S'!#REF!</definedName>
    <definedName name="FCP_S_DATA_41" localSheetId="0">'FCP_S'!#REF!</definedName>
    <definedName name="FCP_S_DATA_42" localSheetId="0">'FCP_S'!#REF!</definedName>
    <definedName name="FCP_S_DATA_43" localSheetId="0">'FCP_S'!#REF!</definedName>
    <definedName name="FCP_S_DATA_44" localSheetId="0">'FCP_S'!#REF!</definedName>
    <definedName name="FCP_S_DATA_45" localSheetId="0">'FCP_S'!#REF!</definedName>
    <definedName name="FCP_S_DATA_46" localSheetId="0">'FCP_S'!#REF!</definedName>
    <definedName name="FCP_S_DATA_47" localSheetId="0">'FCP_S'!#REF!</definedName>
    <definedName name="FCP_S_DATA_48" localSheetId="0">'FCP_S'!#REF!</definedName>
    <definedName name="FCP_S_DATA_49" localSheetId="0">'FCP_S'!#REF!</definedName>
    <definedName name="FCP_S_DATA_5" localSheetId="0">'FCP_S'!#REF!</definedName>
    <definedName name="FCP_S_DATA_50" localSheetId="0">'FCP_S'!#REF!</definedName>
    <definedName name="FCP_S_DATA_51" localSheetId="0">'FCP_S'!#REF!</definedName>
    <definedName name="FCP_S_DATA_52" localSheetId="0">'FCP_S'!#REF!</definedName>
    <definedName name="FCP_S_DATA_53" localSheetId="0">'FCP_S'!#REF!</definedName>
    <definedName name="FCP_S_DATA_54" localSheetId="0">'FCP_S'!#REF!</definedName>
    <definedName name="FCP_S_DATA_55" localSheetId="0">'FCP_S'!#REF!</definedName>
    <definedName name="FCP_S_DATA_56" localSheetId="0">'FCP_S'!#REF!</definedName>
    <definedName name="FCP_S_DATA_57" localSheetId="0">'FCP_S'!#REF!</definedName>
    <definedName name="FCP_S_DATA_58" localSheetId="0">'FCP_S'!#REF!</definedName>
    <definedName name="FCP_S_DATA_59" localSheetId="0">'FCP_S'!#REF!</definedName>
    <definedName name="FCP_S_DATA_6" localSheetId="0">'FCP_S'!#REF!</definedName>
    <definedName name="FCP_S_DATA_60" localSheetId="0">'FCP_S'!#REF!</definedName>
    <definedName name="FCP_S_DATA_61" localSheetId="0">'FCP_S'!#REF!</definedName>
    <definedName name="FCP_S_DATA_62" localSheetId="0">'FCP_S'!#REF!</definedName>
    <definedName name="FCP_S_DATA_63" localSheetId="0">'FCP_S'!#REF!</definedName>
    <definedName name="FCP_S_DATA_64" localSheetId="0">'FCP_S'!#REF!</definedName>
    <definedName name="FCP_S_DATA_65" localSheetId="0">'FCP_S'!#REF!</definedName>
    <definedName name="FCP_S_DATA_66" localSheetId="0">'FCP_S'!$A$1:$P$952</definedName>
    <definedName name="FCP_S_DATA_7" localSheetId="0">'FCP_S'!#REF!</definedName>
    <definedName name="FCP_S_DATA_8" localSheetId="0">'FCP_S'!#REF!</definedName>
    <definedName name="FCP_S_DATA_9" localSheetId="0">'FCP_S'!#REF!</definedName>
    <definedName name="FCP_S_ECM_map">'FCP_S'!$A$916:$H$951</definedName>
    <definedName name="FCP_S_FILENAME">'FCP_S'!$A$952</definedName>
    <definedName name="FCP_S_IGT_map">'FCP_S'!$A$769:$P$804</definedName>
    <definedName name="FCP_S_IJM_map">'FCP_S'!$A$806:$H$877</definedName>
    <definedName name="FCP_S_KDATA">'FCP_S'!$B$1:$B$767</definedName>
    <definedName name="FCP_S_KNAME">'FCP_S'!$A$1:$A$767</definedName>
    <definedName name="FCP_S_THM_map">'FCP_S'!$A$879:$J$914</definedName>
    <definedName name="FCP_T_K2T1">'FCP_T'!$B$348</definedName>
    <definedName name="FCP_T_K2T2">'FCP_T'!$B$349</definedName>
    <definedName name="FCP_T_K2T3">'FCP_T'!$B$350</definedName>
    <definedName name="FCP_T_K2T4">'FCP_T'!$B$351</definedName>
    <definedName name="FCP_T_K2T5">'FCP_T'!$B$352</definedName>
    <definedName name="FCP_T_K2T6">'FCP_T'!$B$353</definedName>
    <definedName name="FCP_T_K2T7">'FCP_T'!$B$354</definedName>
    <definedName name="FCP_T_K2T8">'FCP_T'!$B$355</definedName>
    <definedName name="FCP_T_K2T9">'FCP_T'!$B$356</definedName>
    <definedName name="FCP_T_K2TA">'FCP_T'!$B$357</definedName>
    <definedName name="FCP_T_K2TB">'FCP_T'!$B$358</definedName>
    <definedName name="FCP_T_K2TC">'FCP_T'!$B$359</definedName>
    <definedName name="FCP_T_K2TD">'FCP_T'!$B$360</definedName>
    <definedName name="FCP_T_K2TE">'FCP_T'!$B$361</definedName>
    <definedName name="FCP_T_K2TF">'FCP_T'!$B$362</definedName>
    <definedName name="FCP_T_K2TG">'FCP_T'!$B$363</definedName>
    <definedName name="FCP_T_K2TH">'FCP_T'!$B$364</definedName>
    <definedName name="FCP_T_K2TI">'FCP_T'!$B$365</definedName>
    <definedName name="FCP_T_K2TJ">'FCP_T'!$B$366</definedName>
    <definedName name="FCP_T_K2TK">'FCP_T'!$B$367</definedName>
    <definedName name="FCP_T_KD1">'FCP_T'!$B$69</definedName>
    <definedName name="FCP_T_KEL">'FCP_T'!$B$79</definedName>
    <definedName name="FCP_T_KFF">'FCP_T'!$B$60</definedName>
    <definedName name="FCP_T_KFI">'FCP_T'!$B$45</definedName>
    <definedName name="FCP_T_KFN">'FCP_T'!$B$46</definedName>
    <definedName name="FCP_T_KGP">'FCP_T'!$B$244</definedName>
    <definedName name="FCP_T_KHA">'FCP_T'!$B$49</definedName>
    <definedName name="FCP_T_KPK">'FCP_T'!$B$7</definedName>
    <definedName name="FCP_T_KPT">'FCP_T'!$B$8</definedName>
    <definedName name="FCP_T_KRL">'FCP_T'!$B$54</definedName>
    <definedName name="FCP_T_KTK">'FCP_T'!$B$48</definedName>
    <definedName name="FCP_T_KX0">'FCP_T'!$B$62</definedName>
    <definedName name="FCP_T_KY4">'FCP_T'!$B$85</definedName>
    <definedName name="FCP_T_KZ0">'FCP_T'!$B$88</definedName>
    <definedName name="FCP_T_KZ1">'FCP_T'!$B$89</definedName>
    <definedName name="FCP_T_KZ2">'FCP_T'!$B$90</definedName>
    <definedName name="FCP_T_KZ3">'FCP_T'!$B$91</definedName>
    <definedName name="FCP_T_KZ4">'FCP_T'!$B$92</definedName>
    <definedName name="FCP_T_KZ5">'FCP_T'!$B$93</definedName>
    <definedName name="FCP_T_KZ6">'FCP_T'!$B$94</definedName>
    <definedName name="FCP_T_KZ7">'FCP_T'!$B$95</definedName>
    <definedName name="IGT_O">'IGT'!$B$32:$Q$67</definedName>
    <definedName name="IGT_T">'IGT'!$A$1:$AG$19</definedName>
    <definedName name="IJM_O">'IJM'!$B$34:$I$105</definedName>
    <definedName name="IJM_T">'IJM'!$A$1:$AG$19</definedName>
    <definedName name="KTABL_DATA">'KTABL'!$B$1:$C$768</definedName>
    <definedName name="KTABL_KNAME">'KTABL'!$A$1:$A$768</definedName>
    <definedName name="THM_O">'THM'!$B$32:$K$67</definedName>
    <definedName name="THM_T">'THM'!$A$1:$U$19</definedName>
  </definedNames>
  <calcPr fullCalcOnLoad="1"/>
</workbook>
</file>

<file path=xl/sharedStrings.xml><?xml version="1.0" encoding="utf-8"?>
<sst xmlns="http://schemas.openxmlformats.org/spreadsheetml/2006/main" count="4540" uniqueCount="3023">
  <si>
    <t>KV5</t>
  </si>
  <si>
    <t>水温補正吸気圧分３５０mmHg</t>
  </si>
  <si>
    <t>KV6</t>
  </si>
  <si>
    <t>水温補正吸気圧分４００mmHg</t>
  </si>
  <si>
    <t>KV7</t>
  </si>
  <si>
    <t>吸気圧４５０mmHg以上</t>
  </si>
  <si>
    <t>水温補正吸気圧分４５０mmHg</t>
  </si>
  <si>
    <t>KV8</t>
  </si>
  <si>
    <t>水温補正吸気圧分５００mmHg</t>
  </si>
  <si>
    <t>KV9</t>
  </si>
  <si>
    <t>水温補正吸気圧分５５０mmHg</t>
  </si>
  <si>
    <t>KVA</t>
  </si>
  <si>
    <t>水温補正吸気圧分６００mmHg</t>
  </si>
  <si>
    <t>KVB</t>
  </si>
  <si>
    <t>水温補正吸気圧分６５０mmHg</t>
  </si>
  <si>
    <t>KVC</t>
  </si>
  <si>
    <t>水温補正吸気圧分７００mmHg</t>
  </si>
  <si>
    <t>KVD</t>
  </si>
  <si>
    <t>水温補正吸気圧分７５０mmHg</t>
  </si>
  <si>
    <t>KVE</t>
  </si>
  <si>
    <t>水温補正吸気圧分８００mmHg</t>
  </si>
  <si>
    <t>KVF</t>
  </si>
  <si>
    <t>始動後増量補正－３０℃</t>
  </si>
  <si>
    <t>KST</t>
  </si>
  <si>
    <t>始動後増量補正－１０℃</t>
  </si>
  <si>
    <t>KSM</t>
  </si>
  <si>
    <t>始動後増量補正１０℃</t>
  </si>
  <si>
    <t>KS1</t>
  </si>
  <si>
    <t>始動後増量補正３０℃</t>
  </si>
  <si>
    <t>KS3</t>
  </si>
  <si>
    <t>始動後増量補正５０℃</t>
  </si>
  <si>
    <t>KS5</t>
  </si>
  <si>
    <t>始動後増量補正７０℃</t>
  </si>
  <si>
    <t>KS7</t>
  </si>
  <si>
    <t>始動後増量補正９０℃</t>
  </si>
  <si>
    <t>KS9</t>
  </si>
  <si>
    <t>始動後補正減少量</t>
  </si>
  <si>
    <t>KSD</t>
  </si>
  <si>
    <t>始動後補正減少率</t>
  </si>
  <si>
    <t>KMS</t>
  </si>
  <si>
    <t>減少率切り換えポイント</t>
  </si>
  <si>
    <t>KDF1</t>
  </si>
  <si>
    <t>減少間隔</t>
  </si>
  <si>
    <t>KDF2</t>
  </si>
  <si>
    <t>始動時噴射時間－３０℃</t>
  </si>
  <si>
    <t>KUT</t>
  </si>
  <si>
    <t>始動時噴射時間－１０℃</t>
  </si>
  <si>
    <t>KUM</t>
  </si>
  <si>
    <t>始動時噴射時間１０℃</t>
  </si>
  <si>
    <t>KU1</t>
  </si>
  <si>
    <t>始動時噴射時間３０℃</t>
  </si>
  <si>
    <t>KU3</t>
  </si>
  <si>
    <t>始動時噴射時間５０℃</t>
  </si>
  <si>
    <t>KU5</t>
  </si>
  <si>
    <t>始動時噴射時間７０℃</t>
  </si>
  <si>
    <t>KU7</t>
  </si>
  <si>
    <t>始動時噴射時間９０℃</t>
  </si>
  <si>
    <t>KU9</t>
  </si>
  <si>
    <t>始動時噴射量スロットル開度補正</t>
  </si>
  <si>
    <t>KUTH</t>
  </si>
  <si>
    <t>スロットル開度補正</t>
  </si>
  <si>
    <t>スロットル開度補正０％</t>
  </si>
  <si>
    <t>KUC</t>
  </si>
  <si>
    <t>スロットル開度補正１０％</t>
  </si>
  <si>
    <t>KUD</t>
  </si>
  <si>
    <t>スロットル開度補正２０％</t>
  </si>
  <si>
    <t>KUE</t>
  </si>
  <si>
    <t>スロットル開度補正３０％</t>
  </si>
  <si>
    <t>KUF</t>
  </si>
  <si>
    <t>スロットル開度補正４０％</t>
  </si>
  <si>
    <t>KUG</t>
  </si>
  <si>
    <t>スロットル開度補正５０％</t>
  </si>
  <si>
    <t>KUH</t>
  </si>
  <si>
    <t>スロットル開度補正６０％</t>
  </si>
  <si>
    <t>KUI</t>
  </si>
  <si>
    <t>スロットル開度補正７０％以上</t>
  </si>
  <si>
    <t>KUJ</t>
  </si>
  <si>
    <t>吸気圧変化下限値</t>
  </si>
  <si>
    <t>KKL</t>
  </si>
  <si>
    <t>吸気圧変化上限値</t>
  </si>
  <si>
    <t>KKH</t>
  </si>
  <si>
    <t>吸気圧変化ゲイン</t>
  </si>
  <si>
    <t>KKK</t>
  </si>
  <si>
    <t>ｽﾛｯﾄﾙ開度変化下限値</t>
  </si>
  <si>
    <t>KLL</t>
  </si>
  <si>
    <t>ｽﾛｯﾄﾙ開度変化上限値</t>
  </si>
  <si>
    <t>KLH</t>
  </si>
  <si>
    <t>ｽﾛｯﾄﾙ開度変化ゲイン</t>
  </si>
  <si>
    <t>KLK</t>
  </si>
  <si>
    <t>加減速補正減少割合</t>
  </si>
  <si>
    <t>KKD</t>
  </si>
  <si>
    <t>加減速補正水温分</t>
  </si>
  <si>
    <t>KKSUI</t>
  </si>
  <si>
    <t>加減速補正回転数分</t>
  </si>
  <si>
    <t>KKKAI</t>
  </si>
  <si>
    <t>等価ｽﾛｯﾄﾙ開度ﾏｯﾌﾟ</t>
  </si>
  <si>
    <t>KKEMP</t>
  </si>
  <si>
    <t>KKT</t>
  </si>
  <si>
    <t>KKM</t>
  </si>
  <si>
    <t>KK1</t>
  </si>
  <si>
    <t>KK3</t>
  </si>
  <si>
    <t>KK5</t>
  </si>
  <si>
    <t>KK7</t>
  </si>
  <si>
    <t>KK9</t>
  </si>
  <si>
    <t>回転数補正０rpm</t>
  </si>
  <si>
    <t>KKZ</t>
  </si>
  <si>
    <t>回転数補正1000rpm</t>
  </si>
  <si>
    <t>KKY</t>
  </si>
  <si>
    <t>回転数補正2000rpm</t>
  </si>
  <si>
    <t>KKX</t>
  </si>
  <si>
    <t>回転数補正3000rpm</t>
  </si>
  <si>
    <t>KKW</t>
  </si>
  <si>
    <t>回転数補正4000rpm以上</t>
  </si>
  <si>
    <t>KKV</t>
  </si>
  <si>
    <t>ポイント１Ｘ</t>
  </si>
  <si>
    <t>K2E1</t>
  </si>
  <si>
    <t>ポイント１Ｙ</t>
  </si>
  <si>
    <t>K2E2</t>
  </si>
  <si>
    <t>ポイント２Ｘ</t>
  </si>
  <si>
    <t>K2E3</t>
  </si>
  <si>
    <t>ポイント２Ｙ</t>
  </si>
  <si>
    <t>K2E4</t>
  </si>
  <si>
    <t>ポイント３Ｘ</t>
  </si>
  <si>
    <t>K2E5</t>
  </si>
  <si>
    <t>ポイント３Ｙ</t>
  </si>
  <si>
    <t>K2E6</t>
  </si>
  <si>
    <t>ポイント４Ｘ</t>
  </si>
  <si>
    <t>K2E7</t>
  </si>
  <si>
    <t>ポイント４Ｙ</t>
  </si>
  <si>
    <t>K2E8</t>
  </si>
  <si>
    <t>アイドル補正間隔</t>
  </si>
  <si>
    <t>KDC</t>
  </si>
  <si>
    <t>アイドル補正回転数分</t>
  </si>
  <si>
    <t>KDK</t>
  </si>
  <si>
    <t>アイドル補正吸気圧分</t>
  </si>
  <si>
    <t>KDV</t>
  </si>
  <si>
    <t>回転数補正500rpm</t>
  </si>
  <si>
    <t>KDZ</t>
  </si>
  <si>
    <t>KDY</t>
  </si>
  <si>
    <t>回転数補正1500rpm</t>
  </si>
  <si>
    <t>KDX</t>
  </si>
  <si>
    <t>スロットル関係(出力増量補正)</t>
  </si>
  <si>
    <t>KPT</t>
  </si>
  <si>
    <t>出力増量補正値</t>
  </si>
  <si>
    <t>KPK</t>
  </si>
  <si>
    <t>ｽﾛｯﾄﾙﾎﾟｼﾞｼｮﾝｾﾝｻﾓｰﾄﾞﾌﾗｸﾞ</t>
  </si>
  <si>
    <t>KVH</t>
  </si>
  <si>
    <t>スロットル全閉レベル</t>
  </si>
  <si>
    <t>KVL</t>
  </si>
  <si>
    <t>スロットル全閉レベル補正値</t>
  </si>
  <si>
    <t>K2VA</t>
  </si>
  <si>
    <t>スロットル全開レベル</t>
  </si>
  <si>
    <t>K2TM</t>
  </si>
  <si>
    <t>アイドル接点フラグ</t>
  </si>
  <si>
    <t>K2IL</t>
  </si>
  <si>
    <t>アイドルＯＮ開度</t>
  </si>
  <si>
    <t>K2IF</t>
  </si>
  <si>
    <t>アイドルＯＦＦ開度</t>
  </si>
  <si>
    <t>K2IN</t>
  </si>
  <si>
    <t>空燃比フィードバック補正</t>
  </si>
  <si>
    <t>ﾌｨｰﾄﾞﾊﾞｯｸ開始水温</t>
  </si>
  <si>
    <t>KX1</t>
  </si>
  <si>
    <t>学習開始水温</t>
  </si>
  <si>
    <t>KX2</t>
  </si>
  <si>
    <t>フィードバックインターバル</t>
  </si>
  <si>
    <t>KFI</t>
  </si>
  <si>
    <t>KFN</t>
  </si>
  <si>
    <t>KFS</t>
  </si>
  <si>
    <t>K2OR</t>
  </si>
  <si>
    <t>フィードバック基本変化量(ｱｲﾄﾞﾙ)</t>
  </si>
  <si>
    <t>KX3</t>
  </si>
  <si>
    <t>フィードバックステップ変化量(ｱｲﾄﾞﾙ)</t>
  </si>
  <si>
    <t>KX4</t>
  </si>
  <si>
    <t>フィードバックタイムアウト(ｱｲﾄﾞﾙ)</t>
  </si>
  <si>
    <t>K2OI</t>
  </si>
  <si>
    <t>ﾌｨｰﾄﾞﾊﾞｯｸｱｲﾄﾞﾙｵﾌﾌﾗｸﾞ</t>
  </si>
  <si>
    <t>KDF5</t>
  </si>
  <si>
    <t>フィードバック開始遅延</t>
  </si>
  <si>
    <t>KDF8</t>
  </si>
  <si>
    <t>Ｏ2センサヒーター制御</t>
  </si>
  <si>
    <t>OXHT</t>
  </si>
  <si>
    <t>ヒーター有りフラグ</t>
  </si>
  <si>
    <t>K2HT</t>
  </si>
  <si>
    <t>負荷分ゲイン</t>
  </si>
  <si>
    <t>K2HG</t>
  </si>
  <si>
    <t>負荷分バイアス</t>
  </si>
  <si>
    <t>K2HB</t>
  </si>
  <si>
    <t>始動後初期値</t>
  </si>
  <si>
    <t>K2HS</t>
  </si>
  <si>
    <t>始動後減少間隔</t>
  </si>
  <si>
    <t>K2HD</t>
  </si>
  <si>
    <t>水温上限値</t>
  </si>
  <si>
    <t>K2HW</t>
  </si>
  <si>
    <t>水温分ゲイン</t>
  </si>
  <si>
    <t>K2HR</t>
  </si>
  <si>
    <t>水温分ＭＡＸ</t>
  </si>
  <si>
    <t>K2HM</t>
  </si>
  <si>
    <t>燃料カット復帰補正係数</t>
  </si>
  <si>
    <t>KRF</t>
  </si>
  <si>
    <t>燃料カット復帰補正復帰量</t>
  </si>
  <si>
    <t>KRD</t>
  </si>
  <si>
    <t>非同期噴射500rpm</t>
  </si>
  <si>
    <t>KRK</t>
  </si>
  <si>
    <t>上限回転数</t>
  </si>
  <si>
    <t>KD3</t>
  </si>
  <si>
    <t>非同期噴射下限値</t>
  </si>
  <si>
    <t>KJL</t>
  </si>
  <si>
    <t>非同期噴射上限値</t>
  </si>
  <si>
    <t>KJH</t>
  </si>
  <si>
    <t>非同期噴射ゲイン</t>
  </si>
  <si>
    <t>KJK</t>
  </si>
  <si>
    <t>アイドル点火時期</t>
  </si>
  <si>
    <t>KY0</t>
  </si>
  <si>
    <t>エアコン負荷進角</t>
  </si>
  <si>
    <t>KY1</t>
  </si>
  <si>
    <t>出力補正時進角</t>
  </si>
  <si>
    <t>KIP</t>
  </si>
  <si>
    <t>KID</t>
  </si>
  <si>
    <t>燃料カット復帰時遅角補正量</t>
  </si>
  <si>
    <t>KRI</t>
  </si>
  <si>
    <t>燃料カット復帰時遅角復帰量</t>
  </si>
  <si>
    <t>KRA</t>
  </si>
  <si>
    <t>同時点火モードフラグ</t>
  </si>
  <si>
    <t>K2DM</t>
  </si>
  <si>
    <t>ﾀﾞｲﾚｸﾄｲｸﾞﾆｯｼｮﾝﾓｰﾄﾞﾌﾗｸﾞ</t>
  </si>
  <si>
    <t>K320</t>
  </si>
  <si>
    <t>ノック制御</t>
  </si>
  <si>
    <t>KNOCK</t>
  </si>
  <si>
    <t>ドエル角</t>
  </si>
  <si>
    <t>DOERU</t>
  </si>
  <si>
    <t>ノックレベルＬｏｗ</t>
  </si>
  <si>
    <t>KIL</t>
  </si>
  <si>
    <t>ノックレベルＨｉ</t>
  </si>
  <si>
    <t>KIH</t>
  </si>
  <si>
    <t>Ｌｏｗノック遅角量</t>
  </si>
  <si>
    <t>KIS</t>
  </si>
  <si>
    <t>Ｈｉノック遅角量</t>
  </si>
  <si>
    <t>KIW</t>
  </si>
  <si>
    <t>KIR</t>
  </si>
  <si>
    <t>復帰時間</t>
  </si>
  <si>
    <t>KDDB</t>
  </si>
  <si>
    <t>ノック電圧極性</t>
  </si>
  <si>
    <t>KDDC</t>
  </si>
  <si>
    <t>0rpm</t>
  </si>
  <si>
    <t>K2J1</t>
  </si>
  <si>
    <t>2000rpm</t>
  </si>
  <si>
    <t>K2J2</t>
  </si>
  <si>
    <t>4000rpm</t>
  </si>
  <si>
    <t>K2J3</t>
  </si>
  <si>
    <t>6000rpm</t>
  </si>
  <si>
    <t>K2J4</t>
  </si>
  <si>
    <t>8000rpm</t>
  </si>
  <si>
    <t>K2J5</t>
  </si>
  <si>
    <t>10000rpm</t>
  </si>
  <si>
    <t>K2J6</t>
  </si>
  <si>
    <t>計算基準角</t>
  </si>
  <si>
    <t>K2IB</t>
  </si>
  <si>
    <t>計算回転角</t>
  </si>
  <si>
    <t>K2VB</t>
  </si>
  <si>
    <t>ｴｺﾉｿﾞｰﾝ1回転数</t>
  </si>
  <si>
    <t>KZ0</t>
  </si>
  <si>
    <t>ｴｺﾉｿﾞｰﾝ1吸気圧</t>
  </si>
  <si>
    <t>KZ1</t>
  </si>
  <si>
    <t>ｴｺﾉｿﾞｰﾝ2回転数</t>
  </si>
  <si>
    <t>KZ2</t>
  </si>
  <si>
    <t>ｴｺﾉｿﾞｰﾝ2吸気圧</t>
  </si>
  <si>
    <t>KZ3</t>
  </si>
  <si>
    <t>ｴｺﾉｿﾞｰﾝ3回転数</t>
  </si>
  <si>
    <t>KZ4</t>
  </si>
  <si>
    <t>ｴｺﾉｿﾞｰﾝ3吸気圧</t>
  </si>
  <si>
    <t>KZ5</t>
  </si>
  <si>
    <t>ｴｺﾉｿﾞｰﾝ4回転数</t>
  </si>
  <si>
    <t>KZ6</t>
  </si>
  <si>
    <t>ｴｺﾉｿﾞｰﾝ4吸気圧</t>
  </si>
  <si>
    <t>KZ7</t>
  </si>
  <si>
    <t>エコノ補正遅延時間</t>
  </si>
  <si>
    <t>KET</t>
  </si>
  <si>
    <t>エコノ補正減少割合</t>
  </si>
  <si>
    <t>KED</t>
  </si>
  <si>
    <t>エコノ補正Ｋｆ下限値</t>
  </si>
  <si>
    <t>KY2</t>
  </si>
  <si>
    <t>エコノ補正Ｋｆ上限値</t>
  </si>
  <si>
    <t>KY3</t>
  </si>
  <si>
    <t>ＩＳＣＶフラグ</t>
  </si>
  <si>
    <t>KVK</t>
  </si>
  <si>
    <t>ＩＳＣＶスレーブ出力フラグ</t>
  </si>
  <si>
    <t>K2IS</t>
  </si>
  <si>
    <t>水温別目標アイドル回転数</t>
  </si>
  <si>
    <t>MOKU</t>
  </si>
  <si>
    <t>水温別ベースカウント値</t>
  </si>
  <si>
    <t>BASE</t>
  </si>
  <si>
    <t>補正カウント値</t>
  </si>
  <si>
    <t>HSICT</t>
  </si>
  <si>
    <t>回転数フィードバック条件</t>
  </si>
  <si>
    <t>ISCF</t>
  </si>
  <si>
    <t>始動後補正等</t>
  </si>
  <si>
    <t>ISDC</t>
  </si>
  <si>
    <t>目標アイドル回転数</t>
  </si>
  <si>
    <t>水温－２０℃回転数</t>
  </si>
  <si>
    <t>KIM</t>
  </si>
  <si>
    <t>水温０℃回転数</t>
  </si>
  <si>
    <t>KI0</t>
  </si>
  <si>
    <t>水温２０℃回転数</t>
  </si>
  <si>
    <t>KI2</t>
  </si>
  <si>
    <t>水温４０℃回転数</t>
  </si>
  <si>
    <t>KI4</t>
  </si>
  <si>
    <t>水温６０℃回転数</t>
  </si>
  <si>
    <t>KI6</t>
  </si>
  <si>
    <t>水温８０℃回転数</t>
  </si>
  <si>
    <t>KI8</t>
  </si>
  <si>
    <t>水温１００℃回転数</t>
  </si>
  <si>
    <t>KIA</t>
  </si>
  <si>
    <t>Ａ／Ｃ　ＯＮ回転数</t>
  </si>
  <si>
    <t>KN0</t>
  </si>
  <si>
    <t>ベースカウント値</t>
  </si>
  <si>
    <t>水温－２０℃カウント値</t>
  </si>
  <si>
    <t>KCM</t>
  </si>
  <si>
    <t>水温０℃カウント値</t>
  </si>
  <si>
    <t>KC0</t>
  </si>
  <si>
    <t>水温２０℃カウント値</t>
  </si>
  <si>
    <t>KC2</t>
  </si>
  <si>
    <t>水温４０℃カウント値</t>
  </si>
  <si>
    <t>KC4</t>
  </si>
  <si>
    <t>水温６０℃カウント値</t>
  </si>
  <si>
    <t>KC6</t>
  </si>
  <si>
    <t>水温８０℃カウント値</t>
  </si>
  <si>
    <t>KC8</t>
  </si>
  <si>
    <t>水温１００℃カウント値</t>
  </si>
  <si>
    <t>KCA</t>
  </si>
  <si>
    <t>Ａ／Ｃ入力アップカウント</t>
  </si>
  <si>
    <t>KN1</t>
  </si>
  <si>
    <t>電気負荷１(HL)アップカウント</t>
  </si>
  <si>
    <t>KN2</t>
  </si>
  <si>
    <t>rev\pre(deg)</t>
  </si>
  <si>
    <t>電気負荷２(ELS)アップカウント</t>
  </si>
  <si>
    <t>KN3</t>
  </si>
  <si>
    <t>走行中アップカウント</t>
  </si>
  <si>
    <t>KNB</t>
  </si>
  <si>
    <t>ＦＡＮ１アップカウント</t>
  </si>
  <si>
    <t>KL4</t>
  </si>
  <si>
    <t>ＦＡＮ２アップカウント</t>
  </si>
  <si>
    <t>KL5</t>
  </si>
  <si>
    <t>電気負荷３(SPL)アップカウント</t>
  </si>
  <si>
    <t>K2I5</t>
  </si>
  <si>
    <t>電気負荷４(BF)アップカウント</t>
  </si>
  <si>
    <t>K2I4</t>
  </si>
  <si>
    <t>電気負荷５(AC2)アップカウント</t>
  </si>
  <si>
    <t>K2I0</t>
  </si>
  <si>
    <t>Ａ／Ｃ負荷アップカウント</t>
  </si>
  <si>
    <t>KL7</t>
  </si>
  <si>
    <t>オルタネータ負荷基準カウント</t>
  </si>
  <si>
    <t>KDE0</t>
  </si>
  <si>
    <t>オルタネータ負荷ゲイン</t>
  </si>
  <si>
    <t>KDE1</t>
  </si>
  <si>
    <t>回転数ﾌｨｰﾄﾞﾊﾞｯｸ条件</t>
  </si>
  <si>
    <t>回転数フィードバックフラグ</t>
  </si>
  <si>
    <t>KN4</t>
  </si>
  <si>
    <t>フィードバック開始回転数差</t>
  </si>
  <si>
    <t>KX5</t>
  </si>
  <si>
    <t>比例帯幅（目標以下）</t>
  </si>
  <si>
    <t>KN5</t>
  </si>
  <si>
    <t>比例帯幅（目標以上）</t>
  </si>
  <si>
    <t>KN8</t>
  </si>
  <si>
    <t>比例分最大カウント値</t>
  </si>
  <si>
    <t>KNC</t>
  </si>
  <si>
    <t>積分時間（目標以下）</t>
  </si>
  <si>
    <t>KN6</t>
  </si>
  <si>
    <t>積分時間（目標以上）</t>
  </si>
  <si>
    <t>KN9</t>
  </si>
  <si>
    <t>積分最大カウント値</t>
  </si>
  <si>
    <t>KND</t>
  </si>
  <si>
    <t>微分時間（下降中）</t>
  </si>
  <si>
    <t>KN7</t>
  </si>
  <si>
    <t>微分時間（上昇中）</t>
  </si>
  <si>
    <t>KNA</t>
  </si>
  <si>
    <t>微分最大カウント値</t>
  </si>
  <si>
    <t>KNE</t>
  </si>
  <si>
    <t>最小カウント値</t>
  </si>
  <si>
    <t>KNF</t>
  </si>
  <si>
    <t>フィードバック停止モード</t>
  </si>
  <si>
    <t>KDDF</t>
  </si>
  <si>
    <t>始動後アップカウント</t>
  </si>
  <si>
    <t>K2II</t>
  </si>
  <si>
    <t>KVK</t>
  </si>
  <si>
    <t>始動後アップカウント減少間隔</t>
  </si>
  <si>
    <t>K2ID</t>
  </si>
  <si>
    <t>A/C ISC出力フラグ</t>
  </si>
  <si>
    <t>始動時カウント値</t>
  </si>
  <si>
    <t>KDF3</t>
  </si>
  <si>
    <t>始動時モード継続時間</t>
  </si>
  <si>
    <t>KDF4</t>
  </si>
  <si>
    <t>Ａ／Ｃカットモード</t>
  </si>
  <si>
    <t>K2AM</t>
  </si>
  <si>
    <t>RUN→IDOL 遅延カウント</t>
  </si>
  <si>
    <t>K2AI</t>
  </si>
  <si>
    <t>IDOL→RUN 遅延カウント</t>
  </si>
  <si>
    <t>K2AR</t>
  </si>
  <si>
    <t>始動時遅延カウント</t>
  </si>
  <si>
    <t>K2AS</t>
  </si>
  <si>
    <t>出力時カット最大カウント</t>
  </si>
  <si>
    <t>K2AP</t>
  </si>
  <si>
    <t>Ａ／Ｃカットスロットル開度</t>
  </si>
  <si>
    <t>K2AT</t>
  </si>
  <si>
    <t>スロットル開度ヒステリシス</t>
  </si>
  <si>
    <t>K2AH</t>
  </si>
  <si>
    <t>Ａ／Ｃカットバキューム</t>
  </si>
  <si>
    <t>KL8</t>
  </si>
  <si>
    <t>Ａ／Ｃクラッチ遅延</t>
  </si>
  <si>
    <t>KL9</t>
  </si>
  <si>
    <t>Ａ／Ｃ　ＯＮ極性</t>
  </si>
  <si>
    <t>K2AC</t>
  </si>
  <si>
    <t>Ａ／Ｃカット回転数</t>
  </si>
  <si>
    <t>K311</t>
  </si>
  <si>
    <t>外気圧補正方式フラグ</t>
  </si>
  <si>
    <t>K2F1</t>
  </si>
  <si>
    <t>外気圧補正ゲイン５９０mmHg以下</t>
  </si>
  <si>
    <t>GAI1</t>
  </si>
  <si>
    <t>外気圧補正ゲイン６１０mmHg以上</t>
  </si>
  <si>
    <t>GAI2</t>
  </si>
  <si>
    <t>外気圧補正切片５９０mmHg以下</t>
  </si>
  <si>
    <t>GAI3</t>
  </si>
  <si>
    <t>外気圧補正切片６１０mmHg以上</t>
  </si>
  <si>
    <t>GAI4</t>
  </si>
  <si>
    <t>外気圧補正マップポイント</t>
  </si>
  <si>
    <t>GAIPT</t>
  </si>
  <si>
    <t>ゲイン５９０mmHg以下</t>
  </si>
  <si>
    <t>外気圧補正ゲイン４５０mmHg</t>
  </si>
  <si>
    <t>KQ0</t>
  </si>
  <si>
    <t>外気圧補正ゲイン４７０mmHg</t>
  </si>
  <si>
    <t>KQ1</t>
  </si>
  <si>
    <t>外気圧補正ゲイン４９０mmHg</t>
  </si>
  <si>
    <t>KQ2</t>
  </si>
  <si>
    <t>外気圧補正ゲイン５１０mmHg</t>
  </si>
  <si>
    <t>KQ3</t>
  </si>
  <si>
    <t>外気圧補正ゲイン５３０mmHg</t>
  </si>
  <si>
    <t>KQ4</t>
  </si>
  <si>
    <t>外気圧補正ゲイン５５０mmHg</t>
  </si>
  <si>
    <t>KQ5</t>
  </si>
  <si>
    <t>外気圧補正ゲイン５７０mmHg</t>
  </si>
  <si>
    <t>KQ6</t>
  </si>
  <si>
    <t>外気圧補正ゲイン５９０mmHg</t>
  </si>
  <si>
    <t>KQ7</t>
  </si>
  <si>
    <t>ゲイン６１０mmHg以上</t>
  </si>
  <si>
    <t>外気圧補正ゲイン６１０mmHg</t>
  </si>
  <si>
    <t>KQ8</t>
  </si>
  <si>
    <t>外気圧補正ゲイン６３０mmHg</t>
  </si>
  <si>
    <t>KQ9</t>
  </si>
  <si>
    <t>外気圧補正ゲイン６５０mmHg</t>
  </si>
  <si>
    <t>KQA</t>
  </si>
  <si>
    <t>外気圧補正ゲイン６７０mmHg</t>
  </si>
  <si>
    <t>KQB</t>
  </si>
  <si>
    <t>外気圧補正ゲイン６９０mmHg</t>
  </si>
  <si>
    <t>KQC</t>
  </si>
  <si>
    <t>外気圧補正ゲイン７１０mmHg</t>
  </si>
  <si>
    <t>KQD</t>
  </si>
  <si>
    <t>外気圧補正ゲイン７３０mmHg</t>
  </si>
  <si>
    <t>KQE</t>
  </si>
  <si>
    <t>外気圧補正ゲイン７５０mmHg</t>
  </si>
  <si>
    <t>KQF</t>
  </si>
  <si>
    <t>切片５９０mmHg以下</t>
  </si>
  <si>
    <t>外気圧補正切片４５０mmHg</t>
  </si>
  <si>
    <t>KQG</t>
  </si>
  <si>
    <t>外気圧補正切片４７０mmHg</t>
  </si>
  <si>
    <t>KQH</t>
  </si>
  <si>
    <t>外気圧補正切片４９０mmHg</t>
  </si>
  <si>
    <t>KQI</t>
  </si>
  <si>
    <t>外気圧補正切片５１０mmHg</t>
  </si>
  <si>
    <t>KQJ</t>
  </si>
  <si>
    <t>外気圧補正切片５３０mmHg</t>
  </si>
  <si>
    <t>KQK</t>
  </si>
  <si>
    <t>外気圧補正切片５５０mmHg</t>
  </si>
  <si>
    <t>KQL</t>
  </si>
  <si>
    <t>外気圧補正切片５７０mmHg</t>
  </si>
  <si>
    <t>KQM</t>
  </si>
  <si>
    <t>外気圧補正切片７９０mmHg</t>
  </si>
  <si>
    <t>KQN</t>
  </si>
  <si>
    <t>切片６１０mmHg以上</t>
  </si>
  <si>
    <t>外気圧補正切片６１０mmHg</t>
  </si>
  <si>
    <t>KQO</t>
  </si>
  <si>
    <t>外気圧補正切片６３０mmHg</t>
  </si>
  <si>
    <t>KQP</t>
  </si>
  <si>
    <t>外気圧補正切片６５０mmHg</t>
  </si>
  <si>
    <t>KQQ</t>
  </si>
  <si>
    <t>外気圧補正切片６７０mmHg</t>
  </si>
  <si>
    <t>KQR</t>
  </si>
  <si>
    <t>外気圧補正切片６９０mmHg</t>
  </si>
  <si>
    <t>KQS</t>
  </si>
  <si>
    <t>外気圧補正切片７１０mmHg</t>
  </si>
  <si>
    <t>KQT</t>
  </si>
  <si>
    <t>外気圧補正切片７３０mmHg</t>
  </si>
  <si>
    <t>KQU</t>
  </si>
  <si>
    <t>外気圧補正切片７５０mmHg</t>
  </si>
  <si>
    <t>KQV</t>
  </si>
  <si>
    <t>外気圧補正ﾏｯﾌﾟﾎﾟｲﾝﾄ</t>
  </si>
  <si>
    <t>外気圧マップポイント１</t>
  </si>
  <si>
    <t>K2G1</t>
  </si>
  <si>
    <t>外気圧マップポイント２</t>
  </si>
  <si>
    <t>K2G2</t>
  </si>
  <si>
    <t>外気圧マップポイント３</t>
  </si>
  <si>
    <t>K2G3</t>
  </si>
  <si>
    <t>外気圧マップポイント４</t>
  </si>
  <si>
    <t>K2G4</t>
  </si>
  <si>
    <t>基本噴射量ゲイン５０００rpm以下</t>
  </si>
  <si>
    <t>KIHF1</t>
  </si>
  <si>
    <t>基本噴射量ゲイン５５００rpm以上</t>
  </si>
  <si>
    <t>KIHF2</t>
  </si>
  <si>
    <t>基本噴射量切片５０００rpm以下</t>
  </si>
  <si>
    <t>KIHF3</t>
  </si>
  <si>
    <t>基本噴射量切片５５００rpm以上</t>
  </si>
  <si>
    <t>KIHF4</t>
  </si>
  <si>
    <t>ゲイン５０００rpm以下</t>
  </si>
  <si>
    <t>基本噴射量ゲイン１０００rpm以下</t>
  </si>
  <si>
    <t>KA0</t>
  </si>
  <si>
    <t>基本噴射量ゲイン１５００rpm以下</t>
  </si>
  <si>
    <t>KA1</t>
  </si>
  <si>
    <t>基本噴射量ゲイン２０００rpm以下</t>
  </si>
  <si>
    <t>KA2</t>
  </si>
  <si>
    <t>基本噴射量ゲイン２５００rpm以下</t>
  </si>
  <si>
    <t>KA3</t>
  </si>
  <si>
    <t>基本噴射量ゲイン３０００rpm以下</t>
  </si>
  <si>
    <t>KA4</t>
  </si>
  <si>
    <t>基本噴射量ゲイン３５００rpm以下</t>
  </si>
  <si>
    <t>KA5</t>
  </si>
  <si>
    <t>基本噴射量ゲイン４０００rpm以下</t>
  </si>
  <si>
    <t>KA6</t>
  </si>
  <si>
    <t>基本噴射量ゲイン４５００rpm以下</t>
  </si>
  <si>
    <t>KA7</t>
  </si>
  <si>
    <t>KA8</t>
  </si>
  <si>
    <t>ゲイン５０００rpm以上</t>
  </si>
  <si>
    <t>基本噴射量ゲイン５５００rpm以下</t>
  </si>
  <si>
    <t>KA9</t>
  </si>
  <si>
    <t>基本噴射量ゲイン６０００rpm以下</t>
  </si>
  <si>
    <t>KAA</t>
  </si>
  <si>
    <t>基本噴射量ゲイン６５００rpm以下</t>
  </si>
  <si>
    <t>KAB</t>
  </si>
  <si>
    <t>基本噴射量ゲイン７０００rpm以下</t>
  </si>
  <si>
    <t>KAC</t>
  </si>
  <si>
    <t>基本噴射量ゲイン７５００rpm以下</t>
  </si>
  <si>
    <t>KAD</t>
  </si>
  <si>
    <t>基本噴射量ゲイン８０００rpm以下</t>
  </si>
  <si>
    <t>KAE</t>
  </si>
  <si>
    <t>基本噴射量ゲイン８５００rpm以下</t>
  </si>
  <si>
    <t>KAF</t>
  </si>
  <si>
    <t>基本噴射量ゲイン９０００rpm以下</t>
  </si>
  <si>
    <t>KAG</t>
  </si>
  <si>
    <t>基本噴射量ゲイン９０００rpm以上</t>
  </si>
  <si>
    <t>KAH</t>
  </si>
  <si>
    <t>切片５０００rpm以下</t>
  </si>
  <si>
    <t>基本噴射量切片１０００rpm以下</t>
  </si>
  <si>
    <t>KB0</t>
  </si>
  <si>
    <t>基本噴射量切片１５００rpm以下</t>
  </si>
  <si>
    <t>KB1</t>
  </si>
  <si>
    <t>基本噴射量切片２０００rpm以下</t>
  </si>
  <si>
    <t>KB2</t>
  </si>
  <si>
    <t>基本噴射量切片２５００rpm以下</t>
  </si>
  <si>
    <t>KB3</t>
  </si>
  <si>
    <t>基本噴射量切片３０００rpm以下</t>
  </si>
  <si>
    <t>KB4</t>
  </si>
  <si>
    <t>基本噴射量切片３５００rpm以下</t>
  </si>
  <si>
    <t>KB5</t>
  </si>
  <si>
    <t>基本噴射量切片４０００rpm以下</t>
  </si>
  <si>
    <t>KB6</t>
  </si>
  <si>
    <t>基本噴射量切片４５００rpm以下</t>
  </si>
  <si>
    <t>KB7</t>
  </si>
  <si>
    <t>KB8</t>
  </si>
  <si>
    <t>切片５０００rpm以上</t>
  </si>
  <si>
    <t>基本噴射量切片５５００rpm以下</t>
  </si>
  <si>
    <t>KB9</t>
  </si>
  <si>
    <t>基本噴射量切片６０００rpm以下</t>
  </si>
  <si>
    <t>KBA</t>
  </si>
  <si>
    <t>基本噴射量切片６５００rpm以下</t>
  </si>
  <si>
    <t>KBB</t>
  </si>
  <si>
    <t>基本噴射量切片７０００rpm以下</t>
  </si>
  <si>
    <t>KBC</t>
  </si>
  <si>
    <t>基本噴射量切片７５００rpm以下</t>
  </si>
  <si>
    <t>KBD</t>
  </si>
  <si>
    <t>基本噴射量切片８０００rpm以下</t>
  </si>
  <si>
    <t>KBE</t>
  </si>
  <si>
    <t>基本噴射量切片８５００rpm以下</t>
  </si>
  <si>
    <t>KBF</t>
  </si>
  <si>
    <t>基本噴射量切片９０００rpm以下</t>
  </si>
  <si>
    <t>KBG</t>
  </si>
  <si>
    <t>基本噴射量切片９０００rpm以上</t>
  </si>
  <si>
    <t>KBH</t>
  </si>
  <si>
    <t>水温レベル１</t>
  </si>
  <si>
    <t>K2W0</t>
  </si>
  <si>
    <t>水温レベル２</t>
  </si>
  <si>
    <t>K2W1</t>
  </si>
  <si>
    <t>水温レベル３</t>
  </si>
  <si>
    <t>K2W2</t>
  </si>
  <si>
    <t>水温ヒステリシス</t>
  </si>
  <si>
    <t>K2WH</t>
  </si>
  <si>
    <t>無効噴射時間７Ｖ</t>
  </si>
  <si>
    <t>K2U7</t>
  </si>
  <si>
    <t>無効噴射時間８Ｖ</t>
  </si>
  <si>
    <t>K2U8</t>
  </si>
  <si>
    <t>無効噴射時間９Ｖ</t>
  </si>
  <si>
    <t>K2U9</t>
  </si>
  <si>
    <t>無効噴射時間１０Ｖ</t>
  </si>
  <si>
    <t>K2UA</t>
  </si>
  <si>
    <t>無効噴射時間１２Ｖ</t>
  </si>
  <si>
    <t>K2UC</t>
  </si>
  <si>
    <t>無効噴射時間１４Ｖ</t>
  </si>
  <si>
    <t>K2UE</t>
  </si>
  <si>
    <t>無効噴射時間１６Ｖ</t>
  </si>
  <si>
    <t>K2UG</t>
  </si>
  <si>
    <t>無効噴射時間１８Ｖ</t>
  </si>
  <si>
    <t>K2UI</t>
  </si>
  <si>
    <t>ｽﾛｯﾄﾙ開度補正ﾎﾟｲﾝﾄ</t>
  </si>
  <si>
    <t>ポイント１～１０</t>
  </si>
  <si>
    <t>THPT1</t>
  </si>
  <si>
    <t>ポイント１１～２０</t>
  </si>
  <si>
    <t>THPT2</t>
  </si>
  <si>
    <t>K2T1</t>
  </si>
  <si>
    <t>ポイント２</t>
  </si>
  <si>
    <t>K2T2</t>
  </si>
  <si>
    <t>ポイント３</t>
  </si>
  <si>
    <t>K2T3</t>
  </si>
  <si>
    <t>ポイント４</t>
  </si>
  <si>
    <t>K2T4</t>
  </si>
  <si>
    <t>ポイント５</t>
  </si>
  <si>
    <t>K2T5</t>
  </si>
  <si>
    <t>ポイント６</t>
  </si>
  <si>
    <t>K2T6</t>
  </si>
  <si>
    <t>ポイント７</t>
  </si>
  <si>
    <t>K2T7</t>
  </si>
  <si>
    <t>ポイント８</t>
  </si>
  <si>
    <t>K2T8</t>
  </si>
  <si>
    <t>ポイント９</t>
  </si>
  <si>
    <t>K2T9</t>
  </si>
  <si>
    <t>ポイント１０</t>
  </si>
  <si>
    <t>K2TA</t>
  </si>
  <si>
    <t>ポイント１１</t>
  </si>
  <si>
    <t>K2TB</t>
  </si>
  <si>
    <t>ポイント１２</t>
  </si>
  <si>
    <t>K2TC</t>
  </si>
  <si>
    <t>ポイント１３</t>
  </si>
  <si>
    <t>K2TD</t>
  </si>
  <si>
    <t>ポイント１４</t>
  </si>
  <si>
    <t>K2TE</t>
  </si>
  <si>
    <t>ポイント１５</t>
  </si>
  <si>
    <t>K2TF</t>
  </si>
  <si>
    <t>ポイント１６</t>
  </si>
  <si>
    <t>K2TG</t>
  </si>
  <si>
    <t>ポイント１７</t>
  </si>
  <si>
    <t>K2TH</t>
  </si>
  <si>
    <t>ポイント１８</t>
  </si>
  <si>
    <t>K2TI</t>
  </si>
  <si>
    <t>ポイント１９</t>
  </si>
  <si>
    <t>K2TJ</t>
  </si>
  <si>
    <t>ポイント２０</t>
  </si>
  <si>
    <t>K2TK</t>
  </si>
  <si>
    <t>ゲイン予備</t>
  </si>
  <si>
    <t>K2VG</t>
  </si>
  <si>
    <t>バイアス予備</t>
  </si>
  <si>
    <t>K2VD</t>
  </si>
  <si>
    <t>比例帯幅</t>
  </si>
  <si>
    <t>KDE2</t>
  </si>
  <si>
    <t>積分時間</t>
  </si>
  <si>
    <t>KDE3</t>
  </si>
  <si>
    <t>吸気温なまし量</t>
  </si>
  <si>
    <t>KDE4</t>
  </si>
  <si>
    <t>水温なまし量</t>
  </si>
  <si>
    <t>KDE5</t>
  </si>
  <si>
    <t>車速なまし量</t>
  </si>
  <si>
    <t>KDE6</t>
  </si>
  <si>
    <t>ＢＴ温度なまし量</t>
  </si>
  <si>
    <t>KDE7</t>
  </si>
  <si>
    <t>ｋ値０ｋｍ／ｈ</t>
  </si>
  <si>
    <t>KDE8</t>
  </si>
  <si>
    <t>ｋ値１０ｋｍ／ｈ</t>
  </si>
  <si>
    <t>KDE9</t>
  </si>
  <si>
    <t>ｋ値２０ｋｍ／ｈ</t>
  </si>
  <si>
    <t>KDEA</t>
  </si>
  <si>
    <t>ｋ値４０ｋｍ／ｈ</t>
  </si>
  <si>
    <t>KDEB</t>
  </si>
  <si>
    <t>ｋ値８０ｋｍ／ｈ</t>
  </si>
  <si>
    <t>KDEC</t>
  </si>
  <si>
    <t>温度別目標電圧</t>
  </si>
  <si>
    <t>BTTG</t>
  </si>
  <si>
    <t>目標電圧－２０゜</t>
  </si>
  <si>
    <t>KDED</t>
  </si>
  <si>
    <t>目標電圧０゜</t>
  </si>
  <si>
    <t>KDEE</t>
  </si>
  <si>
    <t>目標電圧２０゜</t>
  </si>
  <si>
    <t>KDEF</t>
  </si>
  <si>
    <t>目標電圧４０゜</t>
  </si>
  <si>
    <t>KDF0</t>
  </si>
  <si>
    <t>ＶＶＴフラグ</t>
  </si>
  <si>
    <t>K2VV</t>
  </si>
  <si>
    <t>ＶＶＴ動作</t>
  </si>
  <si>
    <t>KVVTON</t>
  </si>
  <si>
    <t>ＶＶＴ停止</t>
  </si>
  <si>
    <t>KVVTOFF</t>
  </si>
  <si>
    <t>T-VIS出力極性</t>
  </si>
  <si>
    <t>K2VL</t>
  </si>
  <si>
    <t>T-VIS出力ポート</t>
  </si>
  <si>
    <t>K2VP</t>
  </si>
  <si>
    <t>VVTｿﾞｰﾝ1回転数</t>
  </si>
  <si>
    <t>K2V0</t>
  </si>
  <si>
    <t>VVTｿﾞｰﾝ1吸気圧</t>
  </si>
  <si>
    <t>K2V1</t>
  </si>
  <si>
    <t>VVTｿﾞｰﾝ2回転数</t>
  </si>
  <si>
    <t>K2V2</t>
  </si>
  <si>
    <t>VVTｿﾞｰﾝ2吸気圧</t>
  </si>
  <si>
    <t>K2V3</t>
  </si>
  <si>
    <t>VVTｿﾞｰﾝ3回転数</t>
  </si>
  <si>
    <t>K2V4</t>
  </si>
  <si>
    <t>VVTｿﾞｰﾝ3吸気圧</t>
  </si>
  <si>
    <t>K2V5</t>
  </si>
  <si>
    <t>VVTｿﾞｰﾝ4回転数</t>
  </si>
  <si>
    <t>K2V6</t>
  </si>
  <si>
    <t>VVTｿﾞｰﾝ4吸気圧</t>
  </si>
  <si>
    <t>K2V7</t>
  </si>
  <si>
    <t>K2X0</t>
  </si>
  <si>
    <t>K2X1</t>
  </si>
  <si>
    <t>K2X2</t>
  </si>
  <si>
    <t>K2X3</t>
  </si>
  <si>
    <t>K2X4</t>
  </si>
  <si>
    <t>K2X5</t>
  </si>
  <si>
    <t>K2X6</t>
  </si>
  <si>
    <t>K2X7</t>
  </si>
  <si>
    <t>エアーフロー使用フラグ</t>
  </si>
  <si>
    <t>K2FF</t>
  </si>
  <si>
    <t>ベースカウント</t>
  </si>
  <si>
    <t>K2FB</t>
  </si>
  <si>
    <t>倍率</t>
  </si>
  <si>
    <t>K2FG</t>
  </si>
  <si>
    <t>回転数なまし量</t>
  </si>
  <si>
    <t>K2FN</t>
  </si>
  <si>
    <t>増量処理(ｽﾛｯﾄﾙｽﾋﾟｰﾄﾞ)</t>
  </si>
  <si>
    <t>増量処理フラグ</t>
  </si>
  <si>
    <t>K2ZU</t>
  </si>
  <si>
    <t>ＩＳＣＶ増量分</t>
  </si>
  <si>
    <t>IUISCV</t>
  </si>
  <si>
    <t>個別増量分</t>
  </si>
  <si>
    <t>IUKOB</t>
  </si>
  <si>
    <t>増量スロットル開度補正</t>
  </si>
  <si>
    <t>IUTH</t>
  </si>
  <si>
    <t>ＩＳＣＶ基準カウント値</t>
  </si>
  <si>
    <t>K2ZB</t>
  </si>
  <si>
    <t>ＩＳＣＶカウントゲイン</t>
  </si>
  <si>
    <t>K2ZI</t>
  </si>
  <si>
    <t>Ａ／Ｃ入力増量</t>
  </si>
  <si>
    <t>K2ZA</t>
  </si>
  <si>
    <t>電気負荷１(HL)増量</t>
  </si>
  <si>
    <t>K2ZH</t>
  </si>
  <si>
    <t>電気負荷２(ELS)増量</t>
  </si>
  <si>
    <t>K2ZE</t>
  </si>
  <si>
    <t>電気負荷３(SPL)増量</t>
  </si>
  <si>
    <t>K2Z5</t>
  </si>
  <si>
    <t>電気負荷４(BF)増量</t>
  </si>
  <si>
    <t>K2Z4</t>
  </si>
  <si>
    <t>電気負荷５(AC2)増量</t>
  </si>
  <si>
    <t>K2Z0</t>
  </si>
  <si>
    <t>ＦＡＮ１増量</t>
  </si>
  <si>
    <t>K2N4</t>
  </si>
  <si>
    <t>ＦＡＮ２増量</t>
  </si>
  <si>
    <t>K2N5</t>
  </si>
  <si>
    <t>Ａ／Ｃ負荷増量</t>
  </si>
  <si>
    <t>K2N7</t>
  </si>
  <si>
    <t>スロットル補正</t>
  </si>
  <si>
    <t>THPZ1</t>
  </si>
  <si>
    <t>THPZ2</t>
  </si>
  <si>
    <t>ポイント１補正</t>
  </si>
  <si>
    <t>K2P0</t>
  </si>
  <si>
    <t>ポイント２補正</t>
  </si>
  <si>
    <t>K2P1</t>
  </si>
  <si>
    <t>ポイント３補正</t>
  </si>
  <si>
    <t>K2P2</t>
  </si>
  <si>
    <t>ポイント４補正</t>
  </si>
  <si>
    <t>K2P3</t>
  </si>
  <si>
    <t>ポイント５補正</t>
  </si>
  <si>
    <t>K2P4</t>
  </si>
  <si>
    <t>ポイント６補正</t>
  </si>
  <si>
    <t>K2P5</t>
  </si>
  <si>
    <t>ポイント７補正</t>
  </si>
  <si>
    <t>K2P6</t>
  </si>
  <si>
    <t>ポイント８補正</t>
  </si>
  <si>
    <t>K2P7</t>
  </si>
  <si>
    <t>ポイント９補正</t>
  </si>
  <si>
    <t>K2P8</t>
  </si>
  <si>
    <t>ポイント１０補正</t>
  </si>
  <si>
    <t>K2P9</t>
  </si>
  <si>
    <t>ポイント１１補正</t>
  </si>
  <si>
    <t>K2PA</t>
  </si>
  <si>
    <t>ポイント１２補正</t>
  </si>
  <si>
    <t>K2PB</t>
  </si>
  <si>
    <t>ポイント１３補正</t>
  </si>
  <si>
    <t>K2PC</t>
  </si>
  <si>
    <t>ポイント１４補正</t>
  </si>
  <si>
    <t>K2PD</t>
  </si>
  <si>
    <t>ポイント１５補正</t>
  </si>
  <si>
    <t>K2PE</t>
  </si>
  <si>
    <t>ポイント１６補正</t>
  </si>
  <si>
    <t>K2PF</t>
  </si>
  <si>
    <t>ポイント１７補正</t>
  </si>
  <si>
    <t>K2PG</t>
  </si>
  <si>
    <t>ポイント１８補正</t>
  </si>
  <si>
    <t>K2PH</t>
  </si>
  <si>
    <t>ポイント１９補正</t>
  </si>
  <si>
    <t>K2PI</t>
  </si>
  <si>
    <t>ポイント２０補正</t>
  </si>
  <si>
    <t>K2PJ</t>
  </si>
  <si>
    <t>Ｓ／Ｃフラグ</t>
  </si>
  <si>
    <t>K2SC</t>
  </si>
  <si>
    <t>Ｓ／Ｃ　ＯＮ吸気圧</t>
  </si>
  <si>
    <t>KL2</t>
  </si>
  <si>
    <t>Ｓ／Ｃ　ＯＦＦ吸気圧</t>
  </si>
  <si>
    <t>KL3</t>
  </si>
  <si>
    <t>ＡＢＶ　ＯＮ回転数</t>
  </si>
  <si>
    <t>KL1</t>
  </si>
  <si>
    <t>アイドルＯＦＦフラグ</t>
  </si>
  <si>
    <t>ブースト制御フラグ</t>
  </si>
  <si>
    <t>フィードバック比例分</t>
  </si>
  <si>
    <t>フィードバック微分時間</t>
  </si>
  <si>
    <t>2000rpm設定ブースト</t>
  </si>
  <si>
    <t>4000rpm設定ブースト</t>
  </si>
  <si>
    <t>6000rpm設定ブースト</t>
  </si>
  <si>
    <t>8000rpm設定ブースト</t>
  </si>
  <si>
    <t>KDDA</t>
  </si>
  <si>
    <t>空燃比制御使用フラグ</t>
  </si>
  <si>
    <t>K300</t>
  </si>
  <si>
    <t>空燃比計電圧ゲイン</t>
  </si>
  <si>
    <t>KDFB</t>
  </si>
  <si>
    <t>空燃比計電圧バイアス</t>
  </si>
  <si>
    <t>KDFC</t>
  </si>
  <si>
    <t>理論空燃比値</t>
  </si>
  <si>
    <t>KDFD</t>
  </si>
  <si>
    <t>学習倍率</t>
  </si>
  <si>
    <t>KDFA</t>
  </si>
  <si>
    <t>学習倍率(ｱｲﾄﾞﾙ)</t>
  </si>
  <si>
    <t>KDF6</t>
  </si>
  <si>
    <t>フィードバック比率</t>
  </si>
  <si>
    <t>KDF9</t>
  </si>
  <si>
    <t>フィードバック比率(ｱｲﾄﾞﾙ)</t>
  </si>
  <si>
    <t>KDF7</t>
  </si>
  <si>
    <t>フィードバック停止加減速補正値</t>
  </si>
  <si>
    <t>KDFE</t>
  </si>
  <si>
    <t>空燃比入力ポート</t>
  </si>
  <si>
    <t>K310</t>
  </si>
  <si>
    <t>ＶＴＣフラグ</t>
  </si>
  <si>
    <t>K312</t>
  </si>
  <si>
    <t>ＶＴＣ最小カウント</t>
  </si>
  <si>
    <t>K313</t>
  </si>
  <si>
    <t>ＶＴＣ最大カウント</t>
  </si>
  <si>
    <t>K314</t>
  </si>
  <si>
    <t>ＶＴＣバイアス</t>
  </si>
  <si>
    <t>K315</t>
  </si>
  <si>
    <t>ＶＴＣ学習値</t>
  </si>
  <si>
    <t>K316</t>
  </si>
  <si>
    <t>ＶＴＣ学習値２</t>
  </si>
  <si>
    <t>K31E</t>
  </si>
  <si>
    <t>ＶＴＣ比例帯幅</t>
  </si>
  <si>
    <t>K317</t>
  </si>
  <si>
    <t>ＶＴＣ微分時間</t>
  </si>
  <si>
    <t>K318</t>
  </si>
  <si>
    <t>ＶＴＣ積分時間</t>
  </si>
  <si>
    <t>K319</t>
  </si>
  <si>
    <t>ＶＴＣアイドル制御フラグ</t>
  </si>
  <si>
    <t>K31A</t>
  </si>
  <si>
    <t>ＶＴＣアイドル制御上限回転数</t>
  </si>
  <si>
    <t>K31B</t>
  </si>
  <si>
    <t>ＶＴＣ積分学習値</t>
  </si>
  <si>
    <t>K31D</t>
  </si>
  <si>
    <t>パージコントロール出力指定</t>
  </si>
  <si>
    <t>K31C</t>
  </si>
  <si>
    <t>ヘッダ（値を変更してはいけません）</t>
  </si>
  <si>
    <t>始動後増量補正の減少処理でエンジン１回転毎にこの値を補正値から引く</t>
  </si>
  <si>
    <t>エンジン回転数の変化量にこの値を掛けたものをアイドル安定化補正量とする</t>
  </si>
  <si>
    <t>１回転毎の吸気圧の変化がこの値以上でもこの値として加減速補正量を計算する</t>
  </si>
  <si>
    <t>吸気圧の変化から下限値を引いた値にこの値を掛けたものを加減速補正量とする</t>
  </si>
  <si>
    <t>エンジン１回転毎にこの値を加減速補正量から引き減少させる</t>
  </si>
  <si>
    <t>出力増量補正量としてこの値を使う</t>
  </si>
  <si>
    <t>スロットル開度がこの値以上の時出力増量補正をかける</t>
  </si>
  <si>
    <t>１次式から噴射量を計算する方式の時１０００回転以下の式の傾きを示す</t>
  </si>
  <si>
    <t>１次式から噴射量を計算する方式の時１０００～１５００回転の式の傾きを示す</t>
  </si>
  <si>
    <t>１次式から噴射量を計算する方式の時１５００～２０００回転の式の傾きを示す</t>
  </si>
  <si>
    <t>１次式から噴射量を計算する方式の時２０００～２５００回転の式の傾きを示す</t>
  </si>
  <si>
    <t>１次式から噴射量を計算する方式の時２５００～３０００回転の式の傾きを示す</t>
  </si>
  <si>
    <t>１次式から噴射量を計算する方式の時３０００～３５００回転の式の傾きを示す</t>
  </si>
  <si>
    <t>１次式から噴射量を計算する方式の時３５００～４０００回転の式の傾きを示す</t>
  </si>
  <si>
    <t>１次式から噴射量を計算する方式の時４０００～４５００回転の式の傾きを示す</t>
  </si>
  <si>
    <t>１次式から噴射量を計算する方式の時４５００～５０００回転の式の傾きを示す</t>
  </si>
  <si>
    <t>１次式から噴射量を計算する方式の時５０００～５５００回転の式の傾きを示す</t>
  </si>
  <si>
    <t>１次式から噴射量を計算する方式の時５５００～６０００回転の式の傾きを示す</t>
  </si>
  <si>
    <t>１次式から噴射量を計算する方式の時６０００～６５００回転の式の傾きを示す</t>
  </si>
  <si>
    <t>１次式から噴射量を計算する方式の時６５００～７０００回転の式の傾きを示す</t>
  </si>
  <si>
    <t>１次式から噴射量を計算する方式の時７０００～７５００回転の式の傾きを示す</t>
  </si>
  <si>
    <t>１次式から噴射量を計算する方式の時７５００～８０００回転の式の傾きを示す</t>
  </si>
  <si>
    <t>１次式から噴射量を計算する方式の時８０００～８５００回転の式の傾きを示す</t>
  </si>
  <si>
    <t>１次式から噴射量を計算する方式の時８５００～９０００回転の式の傾きを示す</t>
  </si>
  <si>
    <t>１次式から噴射量を計算する方式の時９０００回転以上の式の傾きを示す</t>
  </si>
  <si>
    <t>１次式から噴射量を計算する方式の時１０００回転以下の式のＹ切片を示す</t>
  </si>
  <si>
    <t>１次式から噴射量を計算する方式の時１０００～１５００回転の式のＹ切片を示す</t>
  </si>
  <si>
    <t>１次式から噴射量を計算する方式の時１５００～２０００回転の式のＹ切片を示す</t>
  </si>
  <si>
    <t>１次式から噴射量を計算する方式の時２０００～２５００回転の式のＹ切片を示す</t>
  </si>
  <si>
    <t>１次式から噴射量を計算する方式の時２５００～３０００回転の式のＹ切片を示す</t>
  </si>
  <si>
    <t>１次式から噴射量を計算する方式の時３０００～３５００回転の式のＹ切片を示す</t>
  </si>
  <si>
    <t>１次式から噴射量を計算する方式の時３５００～４０００回転の式のＹ切片を示す</t>
  </si>
  <si>
    <t>１次式から噴射量を計算する方式の時４０００～４５００回転の式のＹ切片を示す</t>
  </si>
  <si>
    <t>１次式から噴射量を計算する方式の時４５００～５０００回転の式のＹ切片を示す</t>
  </si>
  <si>
    <t>１次式から噴射量を計算する方式の時５０００～５５００回転の式のＹ切片を示す</t>
  </si>
  <si>
    <t>１次式から噴射量を計算する方式の時５５００～６０００回転の式のＹ切片を示す</t>
  </si>
  <si>
    <t>１次式から噴射量を計算する方式の時６０００～６５００回転の式のＹ切片を示す</t>
  </si>
  <si>
    <t>１次式から噴射量を計算する方式の時６５００～７０００回転の式のＹ切片を示す</t>
  </si>
  <si>
    <t>１次式から噴射量を計算する方式の時７０００～７５００回転の式のＹ切片を示す</t>
  </si>
  <si>
    <t>１次式から噴射量を計算する方式の時７５００～８０００回転の式のＹ切片を示す</t>
  </si>
  <si>
    <t>１次式から噴射量を計算する方式の時８０００～８５００回転の式のＹ切片を示す</t>
  </si>
  <si>
    <t>１次式から噴射量を計算する方式の時８５００～９０００回転の式のＹ切片を示す</t>
  </si>
  <si>
    <t>１次式から噴射量を計算する方式の時９０００回転以上の式のＹ切片を示す</t>
  </si>
  <si>
    <t>空燃比フィードバック処理の時間間隔（秒）</t>
  </si>
  <si>
    <t>空燃比ﾌｨｰﾄﾞﾊﾞｯｸで非アイドル状態でＯ2センサの信号が反転した時の補正量の変化量</t>
  </si>
  <si>
    <t>インジェクタの噴射量（ｃｃ／分）</t>
  </si>
  <si>
    <t>１気筒の排気量（ｃｃ）</t>
  </si>
  <si>
    <t>外気圧補正マップに対し学習を行うか否かの指定（０：学習なし、１：学習あり）</t>
  </si>
  <si>
    <t>出力増量補正がかかった時点火時期を進角させる量</t>
  </si>
  <si>
    <t>エンジン回転数の低下量にこの値を掛けた値だけ点火時期を進角します（上昇は遅角）</t>
  </si>
  <si>
    <t>レブリミット回転数（この値以上になると燃料カットする）</t>
  </si>
  <si>
    <t>Ｔ－ＶＩＳを開く回転数（この回転数以上になると開く）</t>
  </si>
  <si>
    <t>アイドル安定化補正を計算処理する間隔（クランク回転数、２でクランク１回転毎）</t>
  </si>
  <si>
    <t>スロットルポジションセンサの開度０％の入力レベル（学習有り）</t>
  </si>
  <si>
    <t>ｽﾛｯﾄﾙﾎﾟｼﾞｼｮﾝｾﾝｻがスイッチ式かリニア式か の指定（０：スイッチ、１：リニア）</t>
  </si>
  <si>
    <t>ｱｲﾄﾞﾙｽﾋﾟｰﾄﾞｺﾝﾄﾛｰﾙを使うかおよびアイドル アップ入力の種類と極性（ビット指定）</t>
  </si>
  <si>
    <t>空燃比フィードバックを行うか否かの指定　（０：ﾌｨｰﾄﾞﾊﾞｯｸなし、１：あり）</t>
  </si>
  <si>
    <t>Ｏ2センサの信号をﾁｪｯｸｴﾝｼﾞﾝﾗﾝﾌﾟに表示するか否かの指定（０：しない、１：する）</t>
  </si>
  <si>
    <t>スロットル開度補正マップに対し学習を行うか否かの指定（０：学習なし、１：あり）</t>
  </si>
  <si>
    <t>水温がこの値以上の時空燃比フィードバックを行う</t>
  </si>
  <si>
    <t>水温がこの値以上の時学習処理を行う</t>
  </si>
  <si>
    <t>アイドル状態でのフィードバック補正値の基本変化単位</t>
  </si>
  <si>
    <t>アイドル状態でのフィードバック補正値のステップ変化単位</t>
  </si>
  <si>
    <t>目標回転数と差がこの値以下になるとｱｲﾄﾞﾙｽﾋﾟｰﾄﾞｺﾝﾄﾛｰﾙのフィードバックを開始する</t>
  </si>
  <si>
    <t>噴射量の算出に噴射量マップか１次式を使うかの指定（０：１次式、１：マップ）</t>
  </si>
  <si>
    <t>アイドル状態での吸気圧変化のなまし量</t>
  </si>
  <si>
    <t>非アイドル状態へ切り替わった時の非同期噴射を行う上限回転数</t>
  </si>
  <si>
    <t>エンジン１／３回転毎のスロットル開度の変化がこの値以上の時非同期噴射を行う</t>
  </si>
  <si>
    <t>スロットル開度の変化がこの値以上でもこの値として非同期噴射時間を計算する</t>
  </si>
  <si>
    <t>スロットル変化から下限値を引いた値にこの値を掛けたものを非同期噴射時間とする</t>
  </si>
  <si>
    <t>エンジン１回転毎のスロットル開度の変化がこの値以上の時加減速補正をかける</t>
  </si>
  <si>
    <t>スロットル開度の変化がこの値以上でもこの値として加減速補正量を計算する</t>
  </si>
  <si>
    <t>スロットル変化から下限値を引いた値にこの値を掛けたものを加減速補正量とする</t>
  </si>
  <si>
    <t>エコノモードに入った時の補正係数の減少割合</t>
  </si>
  <si>
    <t>吸気圧がこの値以上の時は空燃比フィードバックは行わない</t>
  </si>
  <si>
    <t>rev\pre(%)</t>
  </si>
  <si>
    <t>rev\th%</t>
  </si>
  <si>
    <t>rev\pre%</t>
  </si>
  <si>
    <t>エコノモードの条件が成立してからエコノモードに入るまでの遅延時間</t>
  </si>
  <si>
    <t>アイドル状態での基本点火時期</t>
  </si>
  <si>
    <t>アイドル状態でＡ／Ｃが入った時の点火時期の進角量</t>
  </si>
  <si>
    <t>エコノモードの条件、フィードバック補正係数の下限</t>
  </si>
  <si>
    <t>エコノモードの条件、フィードバック補正係数の上限</t>
  </si>
  <si>
    <t>空燃比ﾌｨｰﾄﾞﾊﾞｯｸによるマップへの学習を行 うか否かの指定（０：なし、１：あり）</t>
  </si>
  <si>
    <t>機種選択（０：４Ａ－Ｇ同時噴射、１：４Ａ－Ｇグループ噴射、２：ロードスター他）</t>
  </si>
  <si>
    <t>暖機終了後アイドル状態での燃料カットの回転数（この回転数以上で燃料カットする）</t>
  </si>
  <si>
    <t>エコノモードの条件、回転数、吸気圧の下限側のポイントの回転数の指定値</t>
  </si>
  <si>
    <t>エコノモードの条件、回転数、吸気圧の下限側のポイントの吸気圧の指定値</t>
  </si>
  <si>
    <t>エコノモードの条件、回転数下限側、吸気圧上限側のポイントの回転数の指定値</t>
  </si>
  <si>
    <t>エコノモードの条件、回転数下限側、吸気圧上限側のポイントの吸気圧の指定値</t>
  </si>
  <si>
    <t>エコノモードの条件、回転数上限側、吸気圧下限側のポイントの回転数の指定値</t>
  </si>
  <si>
    <t>エコノモードの条件、回転数上限側、吸気圧下限側のポイントの吸気圧の指定値</t>
  </si>
  <si>
    <t>エコノモードの条件、回転数、吸気圧の上限側のポイントの回転数の指定値</t>
  </si>
  <si>
    <t>エコノモードの条件、回転数、吸気圧の上限側のポイントの吸気圧の指定値</t>
  </si>
  <si>
    <t>吸気温補正指定の最低吸気温</t>
  </si>
  <si>
    <t>吸気温－２０度での吸気温補正値</t>
  </si>
  <si>
    <t>吸気温０度での吸気温補正値</t>
  </si>
  <si>
    <t>吸気温２０度での吸気温補正値</t>
  </si>
  <si>
    <t>吸気温４０度での吸気温補正値</t>
  </si>
  <si>
    <t>吸気温６０度での吸気温補正値</t>
  </si>
  <si>
    <t>吸気温８０度での吸気温補正値</t>
  </si>
  <si>
    <t>吸気温１００度での吸気温補正値</t>
  </si>
  <si>
    <t>水温補正指定の最低水温</t>
  </si>
  <si>
    <t>水温－３０度での水温補正値</t>
  </si>
  <si>
    <t>水温－１０度での水温補正値</t>
  </si>
  <si>
    <t>水温１０度での水温補正値</t>
  </si>
  <si>
    <t>水温３０度での水温補正値</t>
  </si>
  <si>
    <t>水温５０度での水温補正値</t>
  </si>
  <si>
    <t>水温７０度での水温補正値</t>
  </si>
  <si>
    <t>水温９０度での水温補正値</t>
  </si>
  <si>
    <t>加減速補正の水温での補正の最低水温</t>
  </si>
  <si>
    <t>加減速補正値をさらに水温で補正するための水温－３０度での補正値</t>
  </si>
  <si>
    <t>加減速補正値をさらに水温で補正するための水温－１０度での補正値</t>
  </si>
  <si>
    <t>加減速補正値をさらに水温で補正するための水温１０度での補正値</t>
  </si>
  <si>
    <t>加減速補正値をさらに水温で補正するための水温３０度での補正値</t>
  </si>
  <si>
    <t>加減速補正値をさらに水温で補正するための水温５０度での補正値</t>
  </si>
  <si>
    <t>加減速補正値をさらに水温で補正するための水温７０度での補正値</t>
  </si>
  <si>
    <t>加減速補正値をさらに水温で補正するための水温９０度での補正値</t>
  </si>
  <si>
    <t>始動後増量補正指定の最低水温</t>
  </si>
  <si>
    <t>水温－３０度での始動後増量補正値</t>
  </si>
  <si>
    <t>水温－１０度での始動後増量補正値</t>
  </si>
  <si>
    <t>水温１０度での始動後増量補正値</t>
  </si>
  <si>
    <t>水温３０度での始動後増量補正値</t>
  </si>
  <si>
    <t>水温５０度での始動後増量補正値</t>
  </si>
  <si>
    <t>水温７０度での始動後増量補正値</t>
  </si>
  <si>
    <t>水温９０度での始動後増量補正値</t>
  </si>
  <si>
    <t>始動時噴射時間指定の最低水温</t>
  </si>
  <si>
    <t>水温－３０度での始動時噴射時間（ｍｓ）</t>
  </si>
  <si>
    <t>水温－１０度での始動時噴射時間（ｍｓ）</t>
  </si>
  <si>
    <t>水温１０度での始動時噴射時間（ｍｓ）</t>
  </si>
  <si>
    <t>水温３０度での始動時噴射時間（ｍｓ）</t>
  </si>
  <si>
    <t>水温５０度での始動時噴射時間（ｍｓ）</t>
  </si>
  <si>
    <t>水温７０度での始動時噴射時間（ｍｓ）</t>
  </si>
  <si>
    <t>水温９０度での始動時噴射時間（ｍｓ）</t>
  </si>
  <si>
    <t>目標アイドル回転数指定の最低水温</t>
  </si>
  <si>
    <t>水温－２０度での目標アイドル回転数　　　（ｱｲﾄﾞﾙｽﾋﾟｰﾄﾞｺﾝﾄﾛｰﾙ用）</t>
  </si>
  <si>
    <t>水温０度での目標アイドル回転数　　　　　（ｱｲﾄﾞﾙｽﾋﾟｰﾄﾞｺﾝﾄﾛｰﾙ用）</t>
  </si>
  <si>
    <t>水温２０度での目標アイドル回転数　　　　（ｱｲﾄﾞﾙｽﾋﾟｰﾄﾞｺﾝﾄﾛｰﾙ用）</t>
  </si>
  <si>
    <t>水温４０度での目標アイドル回転数　　　　（ｱｲﾄﾞﾙｽﾋﾟｰﾄﾞｺﾝﾄﾛｰﾙ用）</t>
  </si>
  <si>
    <t>水温６０度での目標アイドル回転数　　　　（ｱｲﾄﾞﾙｽﾋﾟｰﾄﾞｺﾝﾄﾛｰﾙ用）</t>
  </si>
  <si>
    <t>水温８０度での目標アイドル回転数　　　　（ｱｲﾄﾞﾙｽﾋﾟｰﾄﾞｺﾝﾄﾛｰﾙ用）</t>
  </si>
  <si>
    <t>水温１００度での目標アイドル回転数　　　（ｱｲﾄﾞﾙｽﾋﾟｰﾄﾞｺﾝﾄﾛｰﾙ用）</t>
  </si>
  <si>
    <t>ｱｲﾄﾞﾙｽﾋﾟｰﾄﾞｺﾝﾄﾛｰﾙのベースカウント指定の 最低水温</t>
  </si>
  <si>
    <t>水温－２０度でのｱｲﾄﾞﾙｽﾋﾟｰﾄﾞｺﾝﾄﾛｰﾙのベー スカウント値</t>
  </si>
  <si>
    <t>水温０度でのｱｲﾄﾞﾙｽﾋﾟｰﾄﾞｺﾝﾄﾛｰﾙのベースカ ウント値</t>
  </si>
  <si>
    <t>水温２０度でのｱｲﾄﾞﾙｽﾋﾟｰﾄﾞｺﾝﾄﾛｰﾙのベース カウント値</t>
  </si>
  <si>
    <t>水温４０度でのｱｲﾄﾞﾙｽﾋﾟｰﾄﾞｺﾝﾄﾛｰﾙのベース カウント値</t>
  </si>
  <si>
    <t>水温６０度でのｱｲﾄﾞﾙｽﾋﾟｰﾄﾞｺﾝﾄﾛｰﾙのベース カウント値</t>
  </si>
  <si>
    <t>水温８０度でのｱｲﾄﾞﾙｽﾋﾟｰﾄﾞｺﾝﾄﾛｰﾙのベース カウント値</t>
  </si>
  <si>
    <t>水温１００度でのｱｲﾄﾞﾙｽﾋﾟｰﾄﾞｺﾝﾄﾛｰﾙのベー スカウント値</t>
  </si>
  <si>
    <t>Ａ／Ｃが入った状態での目標アイドル回転数</t>
  </si>
  <si>
    <t>Ａ／Ｃ　ＯＮ信号が入っている時のｱｲﾄﾞﾙｽﾋﾟｰﾄﾞｺﾝﾄﾛｰﾙのアップカウント値</t>
  </si>
  <si>
    <t>電気負荷信号１のISCのｱｯﾌﾟｶｳﾝﾄ値(B?:HL,101:ﾃｰﾙ他orCF,111:ﾃｰﾙ,他:STP)</t>
  </si>
  <si>
    <t>電気負荷信号２のISCのｱｯﾌﾟｶｳﾝﾄ値(B6:P/S他,BP:P/S,101:STPorﾃｰﾙ他,111:CF,他:ﾃｰﾙ他)</t>
  </si>
  <si>
    <t>ｱｲﾄﾞﾙｽﾋﾟｰﾄﾞｺﾝﾄﾛｰﾙのフィードバックの有無 （０：無し、１：有り、３：学習有り）</t>
  </si>
  <si>
    <t>ｱｲﾄﾞﾙｽﾋﾟｰﾄﾞｺﾝﾄﾛｰﾙのフィードバック定数、 目標回転数より低回転側の比例帯幅</t>
  </si>
  <si>
    <t>ｱｲﾄﾞﾙｽﾋﾟｰﾄﾞｺﾝﾄﾛｰﾙのフィードバック定数、 目標回転数より低回転側の積分時間</t>
  </si>
  <si>
    <t>ｱｲﾄﾞﾙｽﾋﾟｰﾄﾞｺﾝﾄﾛｰﾙのフィードバック定数、 回転低下中の微分時間</t>
  </si>
  <si>
    <t>ｱｲﾄﾞﾙｽﾋﾟｰﾄﾞｺﾝﾄﾛｰﾙのフィードバック定数、 目標回転数より高回転側の比例帯幅</t>
  </si>
  <si>
    <t>ｱｲﾄﾞﾙｽﾋﾟｰﾄﾞｺﾝﾄﾛｰﾙのフィードバック定数、 目標回転数より高回転側の積分時間</t>
  </si>
  <si>
    <t>ｱｲﾄﾞﾙｽﾋﾟｰﾄﾞｺﾝﾄﾛｰﾙのフィードバック定数、 回転上昇中の微分時間</t>
  </si>
  <si>
    <t>車速が０でない場合のｱｲﾄﾞﾙｽﾋﾟｰﾄﾞｺﾝﾄﾛｰﾙの アップカウント値</t>
  </si>
  <si>
    <t>ｱｲﾄﾞﾙｽﾋﾟｰﾄﾞｺﾝﾄﾛｰﾙのフィードバック定数、 比例分の最大値</t>
  </si>
  <si>
    <t>ｱｲﾄﾞﾙｽﾋﾟｰﾄﾞｺﾝﾄﾛｰﾙのフィードバック定数、 積分の最大値</t>
  </si>
  <si>
    <t>ｱｲﾄﾞﾙｽﾋﾟｰﾄﾞｺﾝﾄﾛｰﾙのフィードバック定数、 微分の最大値</t>
  </si>
  <si>
    <t>ｱｲﾄﾞﾙｽﾋﾟｰﾄﾞｺﾝﾄﾛｰﾙのフィードバック定数、 カウントの最小値</t>
  </si>
  <si>
    <t>水温補正値をさらに吸気圧によって補正するための吸気圧５０ｍｍＨｇでの補正値</t>
  </si>
  <si>
    <t>水温補正値をさらに吸気圧によって補正するための吸気圧１００ｍｍＨｇでの補正値</t>
  </si>
  <si>
    <t>水温補正値をさらに吸気圧によって補正するための吸気圧１５０ｍｍＨｇでの補正値</t>
  </si>
  <si>
    <t>水温補正値をさらに吸気圧によって補正するための吸気圧２００ｍｍＨｇでの補正値</t>
  </si>
  <si>
    <t>水温補正値をさらに吸気圧によって補正するための吸気圧２５０ｍｍＨｇでの補正値</t>
  </si>
  <si>
    <t>水温補正値をさらに吸気圧によって補正するための吸気圧３００ｍｍＨｇでの補正値</t>
  </si>
  <si>
    <t>水温補正値をさらに吸気圧によって補正するための吸気圧３５０ｍｍＨｇでの補正値</t>
  </si>
  <si>
    <t>水温補正値をさらに吸気圧によって補正するための吸気圧４００ｍｍＨｇでの補正値</t>
  </si>
  <si>
    <t>水温補正値をさらに吸気圧によって補正するための吸気圧４５０ｍｍＨｇでの補正値</t>
  </si>
  <si>
    <t>水温補正値をさらに吸気圧によって補正するための吸気圧５００ｍｍＨｇでの補正値</t>
  </si>
  <si>
    <t>水温補正値をさらに吸気圧によって補正するための吸気圧５５０ｍｍＨｇでの補正値</t>
  </si>
  <si>
    <t>水温補正値をさらに吸気圧によって補正するための吸気圧６００ｍｍＨｇでの補正値</t>
  </si>
  <si>
    <t>水温補正値をさらに吸気圧によって補正するための吸気圧６５０ｍｍＨｇでの補正値</t>
  </si>
  <si>
    <t>水温補正値をさらに吸気圧によって補正するための吸気圧７００ｍｍＨｇでの補正値</t>
  </si>
  <si>
    <t>水温補正値をさらに吸気圧によって補正するための吸気圧７５０ｍｍＨｇでの補正値</t>
  </si>
  <si>
    <t>水温補正値をさらに吸気圧によって補正するための吸気圧８００ｍｍＨｇでの補正値</t>
  </si>
  <si>
    <t>サブボードを使用しているか否か（０：使用していない、１：使用している）</t>
  </si>
  <si>
    <t>この回転数以上でＳ／Ｃのエアーバイパスバルブを開きブーストを逃がす</t>
  </si>
  <si>
    <t>吸気圧がこの値以上になった時Ｓ／ＣのクラッチをＯＮする</t>
  </si>
  <si>
    <t>吸気圧がこの値以下になった時Ｓ／ＣのクラッチをＯＦＦする</t>
  </si>
  <si>
    <t>内部負荷信号１が入っている時のｱｲﾄﾞﾙｽﾋﾟｰﾄﾞｺﾝﾄﾛｰﾙのアップカウント値(BP:FAN)</t>
  </si>
  <si>
    <t>内部負荷信号２が入っている時のｱｲﾄﾞﾙｽﾋﾟｰﾄﾞｺﾝﾄﾛｰﾙのアップカウント値(BP:CF)</t>
  </si>
  <si>
    <t>内部負荷信号４が入っている時のｱｲﾄﾞﾙｽﾋﾟｰﾄﾞｺﾝﾄﾛｰﾙのアップカウント値(101:A/C)</t>
  </si>
  <si>
    <t>Ａ／Ｃ制御でﾊﾞｷｭｰﾑ（外気圧－吸気圧）がこの値以下で高負荷Ａ／Ｃカット制御を行う</t>
  </si>
  <si>
    <t>Ａ／Ｃ制御でＡ／Ｃ信号が入力されてからクラッチＯＮ信号を出すまでの遅延時間</t>
  </si>
  <si>
    <t>吸気圧の変化量にこの値を掛けたものをアイドル安定化補正量とする</t>
  </si>
  <si>
    <t>ノックセンサからの入力がこの値以上の時　低レベルノック有りと判断する</t>
  </si>
  <si>
    <t>低レベルノック検出１回当たりの点火時期遅角量（４が１度相当）</t>
  </si>
  <si>
    <t>ノックセンサからの入力がこの値以上の時　高レベルノック有りと判断する</t>
  </si>
  <si>
    <t>高レベルノック検出１回当たりの点火時期遅角量（４が１度相当）</t>
  </si>
  <si>
    <t>ノック制御を行う回転数の上限（この回転数以上ではノック制御を行わない）</t>
  </si>
  <si>
    <t>加減速補正値をさらに回転数で補正するための回転数０ｒｐｍでの補正値</t>
  </si>
  <si>
    <t>加減速補正値をさらに回転数で補正するための回転数１０００ｒｐｍでの補正値</t>
  </si>
  <si>
    <t>加減速補正値をさらに回転数で補正するための回転数２０００ｒｐｍでの補正値</t>
  </si>
  <si>
    <t>加減速補正値をさらに回転数で補正するための回転数３０００ｒｐｍでの補正値</t>
  </si>
  <si>
    <t>加減速補正値をさらに回転数で補正するための回転数４０００ｒｐｍ以上での補正値</t>
  </si>
  <si>
    <t>アイドル安定化補正値をさらに回転数で補正するための回転数５００rpmでの補正値</t>
  </si>
  <si>
    <t>アイドル安定化補正値をさらに回転数で補正するための回転数１０００rpmでの補正値</t>
  </si>
  <si>
    <t>アイドル安定化補正値をさらに回転数で補正するための回転数１５００rpmでの補正値</t>
  </si>
  <si>
    <t>吸気圧換算での外気圧補正の外気圧４５０ｍｍＨｇでの補正式の傾きを示す</t>
  </si>
  <si>
    <t>吸気圧換算での外気圧補正の外気圧４７０ｍｍＨｇでの補正式の傾きを示す</t>
  </si>
  <si>
    <t>吸気圧換算での外気圧補正の外気圧４９０ｍｍＨｇでの補正式の傾きを示す</t>
  </si>
  <si>
    <t>吸気圧換算での外気圧補正の外気圧５１０ｍｍＨｇでの補正式の傾きを示す</t>
  </si>
  <si>
    <t>吸気圧換算での外気圧補正の外気圧５３０ｍｍＨｇでの補正式の傾きを示す</t>
  </si>
  <si>
    <t>吸気圧換算での外気圧補正の外気圧５５０ｍｍＨｇでの補正式の傾きを示す</t>
  </si>
  <si>
    <t>吸気圧換算での外気圧補正の外気圧５７０ｍｍＨｇでの補正式の傾きを示す</t>
  </si>
  <si>
    <t>吸気圧換算での外気圧補正の外気圧５９０ｍｍＨｇでの補正式の傾きを示す</t>
  </si>
  <si>
    <t>吸気圧換算での外気圧補正の外気圧６１０ｍｍＨｇでの補正式の傾きを示す</t>
  </si>
  <si>
    <t>吸気圧換算での外気圧補正の外気圧６３０ｍｍＨｇでの補正式の傾きを示す</t>
  </si>
  <si>
    <t>吸気圧換算での外気圧補正の外気圧６５０ｍｍＨｇでの補正式の傾きを示す</t>
  </si>
  <si>
    <t>吸気圧換算での外気圧補正の外気圧６７０ｍｍＨｇでの補正式の傾きを示す</t>
  </si>
  <si>
    <t>吸気圧換算での外気圧補正の外気圧６９０ｍｍＨｇでの補正式の傾きを示す</t>
  </si>
  <si>
    <t>吸気圧換算での外気圧補正の外気圧７１０ｍｍＨｇでの補正式の傾きを示す</t>
  </si>
  <si>
    <t>吸気圧換算での外気圧補正の外気圧７３０ｍｍＨｇでの補正式の傾きを示す</t>
  </si>
  <si>
    <t>吸気圧換算での外気圧補正の外気圧７５０ｍｍＨｇでの補正式の傾きを示す</t>
  </si>
  <si>
    <t>吸気圧換算での外気圧補正の外気圧４５０ｍｍＨｇでの補正式のＹ切片を示す</t>
  </si>
  <si>
    <t>吸気圧換算での外気圧補正の外気圧４７０ｍｍＨｇでの補正式のＹ切片を示す</t>
  </si>
  <si>
    <t>吸気圧換算での外気圧補正の外気圧４９０ｍｍＨｇでの補正式のＹ切片を示す</t>
  </si>
  <si>
    <t>吸気圧換算での外気圧補正の外気圧５１０ｍｍＨｇでの補正式のＹ切片を示す</t>
  </si>
  <si>
    <t>吸気圧換算での外気圧補正の外気圧５３０ｍｍＨｇでの補正式のＹ切片を示す</t>
  </si>
  <si>
    <t>吸気圧換算での外気圧補正の外気圧５５０ｍｍＨｇでの補正式のＹ切片を示す</t>
  </si>
  <si>
    <t>吸気圧換算での外気圧補正の外気圧５７０ｍｍＨｇでの補正式のＹ切片を示す</t>
  </si>
  <si>
    <t>吸気圧換算での外気圧補正の外気圧５９０ｍｍＨｇでの補正式のＹ切片を示す</t>
  </si>
  <si>
    <t>吸気圧換算での外気圧補正の外気圧６１０ｍｍＨｇでの補正式のＹ切片を示す</t>
  </si>
  <si>
    <t>rev\pre</t>
  </si>
  <si>
    <t>rev\pre</t>
  </si>
  <si>
    <t>rev\pre</t>
  </si>
  <si>
    <r>
      <t>現状</t>
    </r>
    <r>
      <rPr>
        <sz val="10"/>
        <rFont val="Arial Narrow"/>
        <family val="2"/>
      </rPr>
      <t>A/F</t>
    </r>
  </si>
  <si>
    <r>
      <t>目標</t>
    </r>
    <r>
      <rPr>
        <sz val="10"/>
        <rFont val="Arial Narrow"/>
        <family val="2"/>
      </rPr>
      <t>A/F</t>
    </r>
  </si>
  <si>
    <r>
      <t>A/F</t>
    </r>
    <r>
      <rPr>
        <sz val="10"/>
        <rFont val="ＭＳ Ｐゴシック"/>
        <family val="3"/>
      </rPr>
      <t>補正係数</t>
    </r>
  </si>
  <si>
    <t>吸気圧換算での外気圧補正の外気圧６３０ｍｍＨｇでの補正式のＹ切片を示す</t>
  </si>
  <si>
    <t>吸気圧換算での外気圧補正の外気圧６５０ｍｍＨｇでの補正式のＹ切片を示す</t>
  </si>
  <si>
    <t>吸気圧換算での外気圧補正の外気圧６７０ｍｍＨｇでの補正式のＹ切片を示す</t>
  </si>
  <si>
    <t>吸気圧換算での外気圧補正の外気圧６９０ｍｍＨｇでの補正式のＹ切片を示す</t>
  </si>
  <si>
    <t>吸気圧換算での外気圧補正の外気圧７１０ｍｍＨｇでの補正式のＹ切片を示す</t>
  </si>
  <si>
    <t>吸気圧換算での外気圧補正の外気圧７３０ｍｍＨｇでの補正式のＹ切片を示す</t>
  </si>
  <si>
    <t>吸気圧換算での外気圧補正の外気圧７５０ｍｍＨｇでの補正式のＹ切片を示す</t>
  </si>
  <si>
    <t>燃料カットから復帰する際の補正係数</t>
  </si>
  <si>
    <t>燃料カットから復帰する際の点火時期遅角量</t>
  </si>
  <si>
    <t>燃料カット復帰補正のエンジン１回転毎の減少量</t>
  </si>
  <si>
    <t>燃料カット復帰点火遅角補正のエンジン１回転毎の減少量（度）</t>
  </si>
  <si>
    <t>噴射量マップの吸気圧軸の間隔（ｍｍＨｇ）</t>
  </si>
  <si>
    <t>有効噴射時間が変化した時のなまし量</t>
  </si>
  <si>
    <t>点火時期が変化した時のなまし量</t>
  </si>
  <si>
    <t>始動後増量補正の減少処理でエンジン１回転毎にこの値を補正値に掛ける(1.0未満)</t>
  </si>
  <si>
    <t>始動時噴射時間をｽﾛｯﾄﾙ開度により補正する ためのｽﾛｯﾄﾙ開度０％での補正値</t>
  </si>
  <si>
    <t>始動時噴射時間をｽﾛｯﾄﾙ開度により補正する ためのｽﾛｯﾄﾙ開度１０％での補正値</t>
  </si>
  <si>
    <t>始動時噴射時間をｽﾛｯﾄﾙ開度により補正する ためのｽﾛｯﾄﾙ開度２０％での補正値</t>
  </si>
  <si>
    <t>始動時噴射時間をｽﾛｯﾄﾙ開度により補正する ためのｽﾛｯﾄﾙ開度３０％での補正値</t>
  </si>
  <si>
    <t>始動時噴射時間をｽﾛｯﾄﾙ開度により補正する ためのｽﾛｯﾄﾙ開度４０％での補正値</t>
  </si>
  <si>
    <t>始動時噴射時間をｽﾛｯﾄﾙ開度により補正する ためのｽﾛｯﾄﾙ開度５０％での補正値</t>
  </si>
  <si>
    <t>始動時噴射時間をｽﾛｯﾄﾙ開度により補正する ためのｽﾛｯﾄﾙ開度６０％での補正値</t>
  </si>
  <si>
    <t>始動時噴射時間をｽﾛｯﾄﾙ開度により補正する ためのｽﾛｯﾄﾙ開度７０％以上での補正値</t>
  </si>
  <si>
    <t>外気圧補正方法の選択（０：吸気圧変換方式、１：外気圧補正マップ方式）</t>
  </si>
  <si>
    <t>基本噴射量の算出方式（０：ｽﾋﾟｰﾄﾞﾃﾞﾝｼﾃｨ=Dｼﾞｪﾄﾛ、１：ｽﾛｯﾄﾙｽﾋﾟｰﾄﾞ=ｽﾛﾎﾟｼﾞ制御）</t>
  </si>
  <si>
    <t>電気負荷信号５のISCのｱｯﾌﾟｶｳﾝﾄ値(BP:ﾃﾞﾌﾛｽﾀ,101:AC2,111:ﾃﾞﾌﾛｽﾀ)</t>
  </si>
  <si>
    <t>電気負荷信号４のISCのｱｯﾌﾟｶｳﾝﾄ値(BP:BF,111:FAN)</t>
  </si>
  <si>
    <t>電気負荷信号３のISCのｱｯﾌﾟｶｳﾝﾄ値(BP:STP,111:BF)</t>
  </si>
  <si>
    <t>ファン制御、この水温以上でラジエターファンを１つ回す</t>
  </si>
  <si>
    <t>ファン制御、この水温以上でラジエターファンを２つ回す</t>
  </si>
  <si>
    <t>ファン制御、予備</t>
  </si>
  <si>
    <t>ファン制御、ファンをＯＮにする時とＯＦＦにする時の水温差</t>
  </si>
  <si>
    <t>Ａ／Ｃ制御でアイドル状態（ｱｲﾄﾞﾙ接点ON） になった時にＡ／Ｃカットする時間</t>
  </si>
  <si>
    <t>Ａ／Ｃ制御で非アイドル状態（ｱｲﾄﾞﾙ接点OFF）になった時にＡ／Ｃカットする時間</t>
  </si>
  <si>
    <t>Ａ／Ｃ制御で始動直後にＡ／Ｃカットする時間</t>
  </si>
  <si>
    <t>Ａ／Ｃ制御で高負荷検出によるＡ／Ｃカットの最大持続時間</t>
  </si>
  <si>
    <t>Ａ／Ｃ制御でスロットル開度がこの値以上で高負荷Ａ／Ｃカット制御を行う</t>
  </si>
  <si>
    <t>Ａ／Ｃ制御でスロットル開度による高負荷検出と解除のスロットル開度の差</t>
  </si>
  <si>
    <t>スロットルポジションセンサの開度１００％の入力レベル</t>
  </si>
  <si>
    <t>外気圧補正マップ、外気圧４８０ｍｍＨｇ、横軸１</t>
  </si>
  <si>
    <t>外気圧補正マップ、外気圧４８０ｍｍＨｇ、横軸２</t>
  </si>
  <si>
    <t>外気圧補正マップ、外気圧４８０ｍｍＨｇ、横軸３</t>
  </si>
  <si>
    <t>外気圧補正マップ、外気圧４８０ｍｍＨｇ、横軸４</t>
  </si>
  <si>
    <t>外気圧補正マップ、外気圧５００ｍｍＨｇ、横軸１</t>
  </si>
  <si>
    <t>外気圧補正マップ、外気圧５００ｍｍＨｇ、横軸２</t>
  </si>
  <si>
    <t>外気圧補正マップ、外気圧５００ｍｍＨｇ、横軸３</t>
  </si>
  <si>
    <t>外気圧補正マップ、外気圧５００ｍｍＨｇ、横軸４</t>
  </si>
  <si>
    <t>外気圧補正マップ、外気圧５２０ｍｍＨｇ、横軸１</t>
  </si>
  <si>
    <t>外気圧補正マップ、外気圧５２０ｍｍＨｇ、横軸２</t>
  </si>
  <si>
    <t>外気圧補正マップ、外気圧５２０ｍｍＨｇ、横軸３</t>
  </si>
  <si>
    <t>外気圧補正マップ、外気圧５２０ｍｍＨｇ、横軸４</t>
  </si>
  <si>
    <t>外気圧補正マップ、外気圧５４０ｍｍＨｇ、横軸１</t>
  </si>
  <si>
    <t>外気圧補正マップ、外気圧５４０ｍｍＨｇ、横軸２</t>
  </si>
  <si>
    <t>外気圧補正マップ、外気圧５４０ｍｍＨｇ、横軸３</t>
  </si>
  <si>
    <t>外気圧補正マップ、外気圧５４０ｍｍＨｇ、横軸４</t>
  </si>
  <si>
    <t>外気圧補正マップ、外気圧５６０ｍｍＨｇ、横軸１</t>
  </si>
  <si>
    <t>外気圧補正マップ、外気圧５６０ｍｍＨｇ、横軸２</t>
  </si>
  <si>
    <t>外気圧補正マップ、外気圧５６０ｍｍＨｇ、横軸３</t>
  </si>
  <si>
    <t>外気圧補正マップ、外気圧５６０ｍｍＨｇ、横軸４</t>
  </si>
  <si>
    <t>外気圧補正マップ、外気圧５８０ｍｍＨｇ、横軸１</t>
  </si>
  <si>
    <t>外気圧補正マップ、外気圧５８０ｍｍＨｇ、横軸２</t>
  </si>
  <si>
    <t>外気圧補正マップ、外気圧５８０ｍｍＨｇ、横軸３</t>
  </si>
  <si>
    <t>外気圧補正マップ、外気圧５８０ｍｍＨｇ、横軸４</t>
  </si>
  <si>
    <t>外気圧補正マップ、外気圧６００ｍｍＨｇ、横軸１</t>
  </si>
  <si>
    <t>外気圧補正マップ、外気圧６００ｍｍＨｇ、横軸２</t>
  </si>
  <si>
    <t>外気圧補正マップ、外気圧６００ｍｍＨｇ、横軸３</t>
  </si>
  <si>
    <t>外気圧補正マップ、外気圧６００ｍｍＨｇ、横軸４</t>
  </si>
  <si>
    <t>外気圧補正マップ、外気圧６２０ｍｍＨｇ、横軸１</t>
  </si>
  <si>
    <t>外気圧補正マップ、外気圧６２０ｍｍＨｇ、横軸２</t>
  </si>
  <si>
    <t>外気圧補正マップ、外気圧６２０ｍｍＨｇ、横軸３</t>
  </si>
  <si>
    <t>外気圧補正マップ、外気圧６２０ｍｍＨｇ、横軸４</t>
  </si>
  <si>
    <t>外気圧補正マップ、外気圧６４０ｍｍＨｇ、横軸１</t>
  </si>
  <si>
    <t>外気圧補正マップ、外気圧６４０ｍｍＨｇ、横軸２</t>
  </si>
  <si>
    <t>外気圧補正マップ、外気圧６４０ｍｍＨｇ、横軸３</t>
  </si>
  <si>
    <t>外気圧補正マップ、外気圧６４０ｍｍＨｇ、横軸４</t>
  </si>
  <si>
    <t>外気圧補正マップ、外気圧６６０ｍｍＨｇ、横軸１</t>
  </si>
  <si>
    <t>外気圧補正マップ、外気圧６６０ｍｍＨｇ、横軸２</t>
  </si>
  <si>
    <t>外気圧補正マップ、外気圧６６０ｍｍＨｇ、横軸３</t>
  </si>
  <si>
    <t>外気圧補正マップ、外気圧６６０ｍｍＨｇ、横軸４</t>
  </si>
  <si>
    <t>外気圧補正マップ、外気圧６８０ｍｍＨｇ、横軸１</t>
  </si>
  <si>
    <t>外気圧補正マップ、外気圧６８０ｍｍＨｇ、横軸２</t>
  </si>
  <si>
    <t>外気圧補正マップ、外気圧６８０ｍｍＨｇ、横軸３</t>
  </si>
  <si>
    <t>外気圧補正マップ、外気圧６８０ｍｍＨｇ、横軸４</t>
  </si>
  <si>
    <t>外気圧補正マップ、外気圧７００ｍｍＨｇ、横軸１</t>
  </si>
  <si>
    <t>外気圧補正マップ、外気圧７００ｍｍＨｇ、横軸２</t>
  </si>
  <si>
    <t>外気圧補正マップ、外気圧７００ｍｍＨｇ、横軸３</t>
  </si>
  <si>
    <t>外気圧補正マップ、外気圧７００ｍｍＨｇ、横軸４</t>
  </si>
  <si>
    <t>外気圧補正マップ、外気圧７２０ｍｍＨｇ、横軸１</t>
  </si>
  <si>
    <t>外気圧補正マップ、外気圧７２０ｍｍＨｇ、横軸２</t>
  </si>
  <si>
    <t>外気圧補正マップ、外気圧７２０ｍｍＨｇ、横軸３</t>
  </si>
  <si>
    <t>外気圧補正マップ、外気圧７２０ｍｍＨｇ、横軸４</t>
  </si>
  <si>
    <t>外気圧補正マップ、外気圧７４０ｍｍＨｇ、横軸１</t>
  </si>
  <si>
    <t>外気圧補正マップ、外気圧７４０ｍｍＨｇ、横軸２</t>
  </si>
  <si>
    <t>外気圧補正マップ、外気圧７４０ｍｍＨｇ、横軸３</t>
  </si>
  <si>
    <t>外気圧補正マップ、外気圧７４０ｍｍＨｇ、横軸４</t>
  </si>
  <si>
    <t>外気圧補正マップ、外気圧７６０ｍｍＨｇ、横軸１</t>
  </si>
  <si>
    <t>外気圧補正マップ、外気圧７６０ｍｍＨｇ、横軸２</t>
  </si>
  <si>
    <t>外気圧補正マップ、外気圧７６０ｍｍＨｇ、横軸３</t>
  </si>
  <si>
    <t>外気圧補正マップ、外気圧７６０ｍｍＨｇ、横軸４</t>
  </si>
  <si>
    <t>外気圧補正マップ、外気圧７８０ｍｍＨｇ、横軸１</t>
  </si>
  <si>
    <t>外気圧補正マップ、外気圧７８０ｍｍＨｇ、横軸２</t>
  </si>
  <si>
    <t>外気圧補正マップ、外気圧７８０ｍｍＨｇ、横軸３</t>
  </si>
  <si>
    <t>外気圧補正マップ、外気圧７８０ｍｍＨｇ、横軸４</t>
  </si>
  <si>
    <t>外気圧補正マップの横軸（吸気圧またはスロットル開度）の１番目の値</t>
  </si>
  <si>
    <t>外気圧補正マップの横軸（吸気圧またはスロットル開度）の２番目の値</t>
  </si>
  <si>
    <t>外気圧補正マップの横軸（吸気圧またはスロットル開度）の３番目の値</t>
  </si>
  <si>
    <t>外気圧補正マップの横軸（吸気圧またはスロットル開度）の４番目の値</t>
  </si>
  <si>
    <t>バッテリー電圧７Ｖ以下での無効噴射時間</t>
  </si>
  <si>
    <t>バッテリー電圧８Ｖでの無効噴射時間</t>
  </si>
  <si>
    <t>バッテリー電圧９Ｖでの無効噴射時間</t>
  </si>
  <si>
    <t>バッテリー電圧１０Ｖでの無効噴射時間</t>
  </si>
  <si>
    <t>バッテリー電圧１２Ｖでの無効噴射時間</t>
  </si>
  <si>
    <t>バッテリー電圧１４Ｖでの無効噴射時間</t>
  </si>
  <si>
    <t>バッテリー電圧１６Ｖでの無効噴射時間</t>
  </si>
  <si>
    <t>バッテリー電圧１８Ｖ以上での無効噴射時間</t>
  </si>
  <si>
    <t>スロットル開度補正マップの横軸（スロットル開度）の１番目の値</t>
  </si>
  <si>
    <t>スロットル開度補正マップの横軸（スロットル開度）の２番目の値</t>
  </si>
  <si>
    <t>スロットル開度補正マップの横軸（スロットル開度）の３番目の値</t>
  </si>
  <si>
    <t>スロットル開度補正マップの横軸（スロットル開度）の４番目の値</t>
  </si>
  <si>
    <t>スロットル開度補正マップの横軸（スロットル開度）の５番目の値</t>
  </si>
  <si>
    <t>スロットル開度補正マップの横軸（スロットル開度）の６番目の値</t>
  </si>
  <si>
    <t>スロットル開度補正マップの横軸（スロットル開度）の７番目の値</t>
  </si>
  <si>
    <t>スロットル開度補正マップの横軸（スロットル開度）の８番目の値</t>
  </si>
  <si>
    <t>スロットル開度補正マップの横軸（スロットル開度）の９番目の値</t>
  </si>
  <si>
    <t>スロットル開度補正マップの横軸（スロットル開度）の１０番目の値</t>
  </si>
  <si>
    <t>スロットル開度補正マップの横軸（スロットル開度）の１１番目の値</t>
  </si>
  <si>
    <t>スロットル開度補正マップの横軸（スロットル開度）の１２番目の値</t>
  </si>
  <si>
    <t>スロットル開度補正マップの横軸（スロットル開度）の１３番目の値</t>
  </si>
  <si>
    <t>スロットル開度補正マップの横軸（スロットル開度）の１４番目の値</t>
  </si>
  <si>
    <t>スロットル開度補正マップの横軸（スロットル開度）の１５番目の値</t>
  </si>
  <si>
    <t>スロットル開度補正マップの横軸（スロットル開度）の１６番目の値</t>
  </si>
  <si>
    <t>スロットル開度補正マップの横軸（スロットル開度）の１７番目の値</t>
  </si>
  <si>
    <t>スロットル開度補正マップの横軸（スロットル開度）の１８番目の値</t>
  </si>
  <si>
    <t>スロットル開度補正マップの横軸（スロットル開度）の１９番目の値</t>
  </si>
  <si>
    <t>スロットル開度補正マップの横軸（スロットル開度）の２０番目の値</t>
  </si>
  <si>
    <t>等価スロットル開度（加減速補正、非同期噴射算出用）横軸（換算前）の１番目の値</t>
  </si>
  <si>
    <t>等価スロットル開度（加減速補正、非同期噴射算出用）縦軸（換算後）の１番目の値</t>
  </si>
  <si>
    <t>等価スロットル開度（加減速補正、非同期噴射算出用）横軸（換算前）の２番目の値</t>
  </si>
  <si>
    <t>等価スロットル開度（加減速補正、非同期噴射算出用）縦軸（換算後）の２番目の値</t>
  </si>
  <si>
    <t>等価スロットル開度（加減速補正、非同期噴射算出用）横軸（換算前）の３番目の値</t>
  </si>
  <si>
    <t>等価スロットル開度（加減速補正、非同期噴射算出用）縦軸（換算後）の３番目の値</t>
  </si>
  <si>
    <t>等価スロットル開度（加減速補正、非同期噴射算出用）横軸（換算前）の４番目の値</t>
  </si>
  <si>
    <t>等価スロットル開度（加減速補正、非同期噴射算出用）縦軸（換算後）の４番目の値</t>
  </si>
  <si>
    <t>イグナイタ通電角（ドエル角）のエンジン０ｒｐｍの値（度）</t>
  </si>
  <si>
    <t>イグナイタ通電角（ドエル角）のエンジン２０００ｒｐｍの値（度）</t>
  </si>
  <si>
    <t>イグナイタ通電角（ドエル角）のエンジン４０００ｒｐｍの値（度）</t>
  </si>
  <si>
    <t>イグナイタ通電角（ドエル角）のエンジン６０００ｒｐｍの値（度）</t>
  </si>
  <si>
    <t>イグナイタ通電角（ドエル角）のエンジン８０００ｒｐｍの値（度）</t>
  </si>
  <si>
    <t>イグナイタ通電角（ドエル角）のエンジン１００００ｒｐｍ以上の値（度）</t>
  </si>
  <si>
    <t>ｴｱﾌﾛｰﾒｰﾀ使用、種類（０：ｴｱﾌﾛｰﾒｰﾀ不使用=ﾊﾞｷｭｰﾑｾﾝｻ使用、１：ﾌﾗｯﾌﾟ式、２：熱線式）</t>
  </si>
  <si>
    <t>エアフロー入力換算式のＹ切片</t>
  </si>
  <si>
    <t>エアフロー入力換算式の傾き</t>
  </si>
  <si>
    <t>エアフロー入力が変化した時のなまし量</t>
  </si>
  <si>
    <t>点火信号作成のための基準クランク角信号の位置（ＢＴＤＣ度）</t>
  </si>
  <si>
    <t>回転数計算のためのクランク角信号の間隔（度）</t>
  </si>
  <si>
    <t>アイドル接点信号の有無（０：有り、１：無し＝スロットル開度からアイドル検出）</t>
  </si>
  <si>
    <t>アイドル接点が無しモードでスロットル開度がこの値以下の時アイドル状態と判断</t>
  </si>
  <si>
    <t>アイドル接点が無しモードでスロットル開度がこの値以上の時非アイドル状態と判断</t>
  </si>
  <si>
    <t>吸気圧の計算処理の傾きの予備</t>
  </si>
  <si>
    <t>吸気圧の計算処理のＹ切片の予備</t>
  </si>
  <si>
    <t>始動直後のｱｲﾄﾞﾙｽﾋﾟｰﾄﾞｺﾝﾄﾛｰﾙのカウントア ップ値</t>
  </si>
  <si>
    <t>ｱｲﾄﾞﾙｽﾋﾟｰﾄﾞｺﾝﾄﾛｰﾙの始動後アップカウント の減少処理の間隔</t>
  </si>
  <si>
    <t>ＶＶＴ出力の出力端子（０：なし、１：標準、２：ｲﾝｼﾞｪｸﾀ出力#30、３：T-VIS出力）</t>
  </si>
  <si>
    <t>ＶＶＴ出力ＯＮの条件、回転数、吸気圧の下限側のポイントの回転数の指定値</t>
  </si>
  <si>
    <t>ＶＶＴ出力ＯＮの条件、回転数、吸気圧の下限側のポイントの吸気圧の指定値</t>
  </si>
  <si>
    <t>ＶＶＴ出力ＯＮの条件、回転数下限側、吸気圧上限側のポイントの回転数の指定値</t>
  </si>
  <si>
    <t>ＶＶＴ出力ＯＮの条件、回転数下限側、吸気圧上限側のポイントの吸気圧の指定値</t>
  </si>
  <si>
    <t>ＶＶＴ出力ＯＮの条件、回転数上限側、吸気圧下限側のポイントの回転数の指定値</t>
  </si>
  <si>
    <t>ＶＶＴ出力ＯＮの条件、回転数上限側、吸気圧下限側のポイントの吸気圧の指定値</t>
  </si>
  <si>
    <t>ＶＶＴ出力ＯＮの条件、回転数、吸気圧の上限側のポイントの回転数の指定値</t>
  </si>
  <si>
    <t>ＶＶＴ出力ＯＮの条件、回転数、吸気圧の上限側のポイントの吸気圧の指定値</t>
  </si>
  <si>
    <t>ＶＶＴ出力ＯＦＦの条件、回転数、吸気圧の下限側のポイントの回転数の指定値</t>
  </si>
  <si>
    <t>ＶＶＴ出力ＯＦＦの条件、回転数、吸気圧の下限側のポイントの吸気圧の指定値</t>
  </si>
  <si>
    <t>ＶＶＴ出力ＯＦＦの条件、回転数下限側、吸気圧上限側のポイントの回転数の指定値</t>
  </si>
  <si>
    <t>ＶＶＴ出力ＯＦＦの条件、回転数下限側、吸気圧上限側のポイントの吸気圧の指定値</t>
  </si>
  <si>
    <t>ＶＶＴ出力ＯＦＦの条件、回転数上限側、吸気圧下限側のポイントの回転数の指定値</t>
  </si>
  <si>
    <t>ＶＶＴ出力ＯＦＦの条件、回転数上限側、吸気圧下限側のポイントの吸気圧の指定値</t>
  </si>
  <si>
    <t>ＶＶＴ出力ＯＦＦの条件、回転数、吸気圧の上限側のポイントの回転数の指定値</t>
  </si>
  <si>
    <t>ＶＶＴ出力ＯＦＦの条件、回転数、吸気圧の上限側のポイントの吸気圧の指定値</t>
  </si>
  <si>
    <t>Ａ／Ｃ信号の入力、出力の極性（ビット１：入力極性、ビット１１：出力極性）</t>
  </si>
  <si>
    <t>Ｏ2センサヒーター制御の種類（０：無し、 １：デューティ制御、２；ON/OFF制御）</t>
  </si>
  <si>
    <t>Ｏ2ｾﾝｻﾋｰﾀｰ制御の負荷状態算出式の傾き（ﾃﾞｭｰﾃｨ制御）or OFFにする回転数(ON/OFF)</t>
  </si>
  <si>
    <t>Ｏ2ｾﾝｻﾋｰﾀｰ制御の負荷状態算出式のＹ切片（ﾃﾞｭｰﾃｨ制御）</t>
  </si>
  <si>
    <t>Ｏ2ｾﾝｻﾋｰﾀｰ制御の始動後補正の初期値（ﾃﾞｭｰﾃｨ制御）or 始動後ＯＮ時間（ON/OFF制御）</t>
  </si>
  <si>
    <t>Ｏ2ｾﾝｻﾋｰﾀｰ制御の始動後補正値を１単位減少する時間（ﾃﾞｭｰﾃｨ制御）</t>
  </si>
  <si>
    <t>Ｏ2ｾﾝｻﾋｰﾀｰ制御の水温補正値の基準水温（ﾃﾞｭｰﾃｨ制御）or ＯＮ固定水温（ON/OFF制御）</t>
  </si>
  <si>
    <t>Ｏ2ｾﾝｻﾋｰﾀｰ制御の水温補正算出式の傾き（ﾃﾞｭｰﾃｨ制御）</t>
  </si>
  <si>
    <t>Ｏ2ｾﾝｻﾋｰﾀｰ制御の水温補正値の最大値（ﾃﾞｭｰﾃｨ制御）</t>
  </si>
  <si>
    <t>非ｱｲﾄﾞﾙ状態で空燃比ﾌｨｰﾄﾞﾊﾞｯｸ中にﾘｰﾝ状態 がこの時間連続した場合ﾌｨｰﾄﾞﾊﾞｯｸ停止する</t>
  </si>
  <si>
    <t>ｱｲﾄﾞﾙ状態で空燃比ﾌｨｰﾄﾞﾊﾞｯｸ中にﾘｰﾝ状態 がこの時間連続した場合ﾌｨｰﾄﾞﾊﾞｯｸ停止する</t>
  </si>
  <si>
    <t>Ｓ／Ｃ制御を行うか否かの指定（０：行わない、１：行う）</t>
  </si>
  <si>
    <t>ｱｲﾄﾞﾙｽﾋﾟｰﾄﾞｺﾝﾄﾛｰﾙ出力の反転出力の有無の 指定（０：出力無し、１：出力有り）</t>
  </si>
  <si>
    <t>ｽﾛｯﾄﾙｽﾋﾟｰﾄﾞ方式での増量補正の種類（ビッ ト指定）</t>
  </si>
  <si>
    <t>ｽﾛｯﾄﾙｽﾋﾟｰﾄﾞ方式でのｱｲﾄﾞﾙｽﾋﾟｰﾄﾞｺﾝﾄﾛｰﾙのｶｳﾝﾄ値による増量補正の基準カウント値</t>
  </si>
  <si>
    <t>ｽﾛｯﾄﾙｽﾋﾟｰﾄﾞ方式でのｱｲﾄﾞﾙｽﾋﾟｰﾄﾞｺﾝﾄﾛｰﾙのｶｳﾝﾄ値による増量補正算出式の傾き</t>
  </si>
  <si>
    <t>ｽﾛｯﾄﾙｽﾋﾟｰﾄﾞ方式でのＡ／Ｃ信号入力による 増量補正値</t>
  </si>
  <si>
    <t>ｽﾛｯﾄﾙｽﾋﾟｰﾄﾞ方式での電気負荷信号２入力に よる増量補正値</t>
  </si>
  <si>
    <t>ｽﾛｯﾄﾙｽﾋﾟｰﾄﾞ方式での電気負荷信号１入力に よる増量補正値</t>
  </si>
  <si>
    <t>ｽﾛｯﾄﾙｽﾋﾟｰﾄﾞ方式での電気負荷信号５入力に よる増量補正値</t>
  </si>
  <si>
    <t>ｽﾛｯﾄﾙｽﾋﾟｰﾄﾞ方式での電気負荷信号４入力に よる増量補正値</t>
  </si>
  <si>
    <t>ｽﾛｯﾄﾙｽﾋﾟｰﾄﾞ方式での電気負荷信号３入力に よる増量補正値</t>
  </si>
  <si>
    <t>ｽﾛｯﾄﾙｽﾋﾟｰﾄﾞ方式での内部負荷信号１入力に よる増量補正値</t>
  </si>
  <si>
    <t>ｽﾛｯﾄﾙｽﾋﾟｰﾄﾞ方式での内部負荷信号２入力に よる増量補正値</t>
  </si>
  <si>
    <t>ｽﾛｯﾄﾙｽﾋﾟｰﾄﾞ方式での内部負荷信号３入力に よる増量補正値</t>
  </si>
  <si>
    <t>ｽﾛｯﾄﾙｽﾋﾟｰﾄﾞ方式での内部負荷信号４入力に よる増量補正値</t>
  </si>
  <si>
    <t>ｽﾛｯﾄﾙｽﾋﾟｰﾄﾞ方式での増量補正値をｽﾛｯﾄﾙ開度で補正するｽﾛｯﾄﾙ開度１番目の補正値</t>
  </si>
  <si>
    <t>ｽﾛｯﾄﾙｽﾋﾟｰﾄﾞ方式での増量補正値をｽﾛｯﾄﾙ開度で補正するｽﾛｯﾄﾙ開度２番目の補正値</t>
  </si>
  <si>
    <t>ｽﾛｯﾄﾙｽﾋﾟｰﾄﾞ方式での増量補正値をｽﾛｯﾄﾙ開度で補正するｽﾛｯﾄﾙ開度３番目の補正値</t>
  </si>
  <si>
    <t>ｽﾛｯﾄﾙｽﾋﾟｰﾄﾞ方式での増量補正値をｽﾛｯﾄﾙ開度で補正するｽﾛｯﾄﾙ開度４番目の補正値</t>
  </si>
  <si>
    <t>ｽﾛｯﾄﾙｽﾋﾟｰﾄﾞ方式での増量補正値をｽﾛｯﾄﾙ開度で補正するｽﾛｯﾄﾙ開度５番目の補正値</t>
  </si>
  <si>
    <t>ｽﾛｯﾄﾙｽﾋﾟｰﾄﾞ方式での増量補正値をｽﾛｯﾄﾙ開度で補正するｽﾛｯﾄﾙ開度６番目の補正値</t>
  </si>
  <si>
    <t>ｽﾛｯﾄﾙｽﾋﾟｰﾄﾞ方式での増量補正値をｽﾛｯﾄﾙ開度で補正するｽﾛｯﾄﾙ開度７番目の補正値</t>
  </si>
  <si>
    <t>ｽﾛｯﾄﾙｽﾋﾟｰﾄﾞ方式での増量補正値をｽﾛｯﾄﾙ開度で補正するｽﾛｯﾄﾙ開度８番目の補正値</t>
  </si>
  <si>
    <t>ｽﾛｯﾄﾙｽﾋﾟｰﾄﾞ方式での増量補正値をｽﾛｯﾄﾙ開度で補正するｽﾛｯﾄﾙ開度９番目の補正値</t>
  </si>
  <si>
    <t>ｽﾛｯﾄﾙｽﾋﾟｰﾄﾞ方式での増量補正値をｽﾛｯﾄﾙ開度で補正するｽﾛｯﾄﾙ開度１０番目の補正値</t>
  </si>
  <si>
    <t>ｽﾛｯﾄﾙｽﾋﾟｰﾄﾞ方式での増量補正値をｽﾛｯﾄﾙ開度で補正するｽﾛｯﾄﾙ開度１１番目の補正値</t>
  </si>
  <si>
    <t>ｽﾛｯﾄﾙｽﾋﾟｰﾄﾞ方式での増量補正値をｽﾛｯﾄﾙ開度で補正するｽﾛｯﾄﾙ開度１２番目の補正値</t>
  </si>
  <si>
    <t>ｽﾛｯﾄﾙｽﾋﾟｰﾄﾞ方式での増量補正値をｽﾛｯﾄﾙ開度で補正するｽﾛｯﾄﾙ開度１３番目の補正値</t>
  </si>
  <si>
    <t>ﾉｰﾏﾙ吸気圧なまし量</t>
  </si>
  <si>
    <t>吸気圧ピッチ</t>
  </si>
  <si>
    <t>ポイント１</t>
  </si>
  <si>
    <t>ｽﾛｯﾄﾙｽﾋﾟｰﾄﾞ方式での増量補正値をｽﾛｯﾄﾙ開度で補正するｽﾛｯﾄﾙ開度１４番目の補正値</t>
  </si>
  <si>
    <t>ｽﾛｯﾄﾙｽﾋﾟｰﾄﾞ方式での増量補正値をｽﾛｯﾄﾙ開度で補正するｽﾛｯﾄﾙ開度１５番目の補正値</t>
  </si>
  <si>
    <t>ｽﾛｯﾄﾙｽﾋﾟｰﾄﾞ方式での増量補正値をｽﾛｯﾄﾙ開度で補正するｽﾛｯﾄﾙ開度１６番目の補正値</t>
  </si>
  <si>
    <t>ｽﾛｯﾄﾙｽﾋﾟｰﾄﾞ方式での増量補正値をｽﾛｯﾄﾙ開度で補正するｽﾛｯﾄﾙ開度１７番目の補正値</t>
  </si>
  <si>
    <t>ｽﾛｯﾄﾙｽﾋﾟｰﾄﾞ方式での増量補正値をｽﾛｯﾄﾙ開度で補正するｽﾛｯﾄﾙ開度１８番目の補正値</t>
  </si>
  <si>
    <t>ｽﾛｯﾄﾙｽﾋﾟｰﾄﾞ方式での増量補正値をｽﾛｯﾄﾙ開度で補正するｽﾛｯﾄﾙ開度１９番目の補正値</t>
  </si>
  <si>
    <t>ｽﾛｯﾄﾙｽﾋﾟｰﾄﾞ方式での増量補正値をｽﾛｯﾄﾙ開度で補正するｽﾛｯﾄﾙ開度２０番目の補正値</t>
  </si>
  <si>
    <t>ｽﾛｯﾄﾙﾎﾟｼﾞｼｮﾝｾﾝｻの開度０％の入力レベルを 電源ＯＮの度にこの値だけ増やす</t>
  </si>
  <si>
    <t>シーケンシャル噴射を行うか否かの指定（０：ｸﾞﾙｰﾌﾟ噴射、１：ｼｰｹﾝｼｬﾙ噴射）</t>
  </si>
  <si>
    <t>同時点火信号の種類（０：４Ａ－ＧＺタイプ、１：ロードスタータイプ）</t>
  </si>
  <si>
    <t>Ｔ－ＶＩＳ出力の出力端子（０：標準、１：VVT出力、２：ｲﾝｼﾞｪｸﾀ出力#30）</t>
  </si>
  <si>
    <t>Ｔ－ＶＩＳ出力の極性（０：標準＝指定回転以上でOFF、１：反転＝指定回転以上でON）</t>
  </si>
  <si>
    <t>Ａ／Ｃカット制御方式（０：ﾛｰﾄﾞｽﾀｰ&amp;AE101&amp;AE111、１：AE92&amp;etc.）</t>
  </si>
  <si>
    <t>アイドル状態でS/Cを吸気圧によらずOFFするか否かの指定（０：しない、１：する）</t>
  </si>
  <si>
    <t>レブリミッターの方式（０：燃料カット、１：点火カット）</t>
  </si>
  <si>
    <t>Ａ／Ｃ信号入力に対し専用ＩＳＣ出力をするか否かの指定（０：しない、１：する）</t>
  </si>
  <si>
    <t>温度センサ電圧がＦｒｒｅｄｏｍオリジナルか、ノーマルと同じかの指定</t>
  </si>
  <si>
    <t>ブースト制御を行うか否か、および、その方式の指定</t>
  </si>
  <si>
    <t>ブースト制御の比例帯幅、または、切換え回転数</t>
  </si>
  <si>
    <t>ブースト制御の微分時間</t>
  </si>
  <si>
    <t>ブースト制御の２０００ｒｐｍでの目標ブースト</t>
  </si>
  <si>
    <t>ブースト制御の４０００ｒｐｍでの目標ブースト</t>
  </si>
  <si>
    <t>ブースト制御の６０００ｒｐｍでの目標ブースト</t>
  </si>
  <si>
    <t>ブースト制御の８０００ｒｐｍでの目標ブースト</t>
  </si>
  <si>
    <t>ノック制御での点火時期の復帰時間</t>
  </si>
  <si>
    <t>ノック制御でノック電圧の極性指定</t>
  </si>
  <si>
    <t>ＢＰエンジンでクランク角センサの形式指定(0:NA#C,1:BG8Z,2:NB#C)</t>
  </si>
  <si>
    <t>テストモードでの点火時期（通常は＋１００度をセット）</t>
  </si>
  <si>
    <t>ＩＳＣＶのフィードバック開始条件</t>
  </si>
  <si>
    <t>オルタネータ負荷の基準カウント値（ＮＢ＃Ｃ）</t>
  </si>
  <si>
    <t>オルタネータ負荷のゲイン（ＮＢ＃Ｃ）</t>
  </si>
  <si>
    <t>オルタネータ制御の比例帯幅</t>
  </si>
  <si>
    <t>オルタネータ制御の積分時間</t>
  </si>
  <si>
    <t>バッテリー温度算出時の吸気温のなまし量</t>
  </si>
  <si>
    <t>バッテリー温度算出時の水温のなまし量</t>
  </si>
  <si>
    <t>バッテリー温度算出時の車速のなまし量</t>
  </si>
  <si>
    <t>バッテリー温度算出時のバッテリー温度のなまし量</t>
  </si>
  <si>
    <t>バッテリー温度算出時の車速０ｋｍ／ｈでの補正係数</t>
  </si>
  <si>
    <t>バッテリー温度算出時の車速１０ｋｍ／ｈでの補正係数</t>
  </si>
  <si>
    <t>バッテリー温度算出時の車速２０ｋｍ／ｈでの補正係数</t>
  </si>
  <si>
    <t>バッテリー温度算出時の車速４０ｋｍ／ｈでの補正係数</t>
  </si>
  <si>
    <t>バッテリー温度算出時の車速８０ｋｍ／ｈでの補正係数</t>
  </si>
  <si>
    <t>バッテリー温度－２０度での目標バッテリー電圧</t>
  </si>
  <si>
    <t>バッテリー温度０度での目標バッテリー電圧</t>
  </si>
  <si>
    <t>バッテリー温度２０度での目標バッテリー電圧</t>
  </si>
  <si>
    <t>バッテリー温度４０度での目標バッテリー電圧</t>
  </si>
  <si>
    <t>始動後増量補正の減少処理の方法を切り換える補正値</t>
  </si>
  <si>
    <t>始動後増量補正の減少処理を時間間隔に切り換えた後の減少間隔</t>
  </si>
  <si>
    <t>始動時のＩＳＣＶのカウント値</t>
  </si>
  <si>
    <t>ＩＳＣＶの始動時カウント値の継続時間</t>
  </si>
  <si>
    <t>アイドル状態でフィードバックを切るかどうかの指定（０：継続、１：切る）</t>
  </si>
  <si>
    <t>アイドル状態での学習速度（１．０が標準）</t>
  </si>
  <si>
    <t>空燃比制御でアイドル状態で空燃比のずれに対してのフィードバック１回当たりの比率</t>
  </si>
  <si>
    <t>空燃比制御でフィードバックを始めるまでの始動後経過時間</t>
  </si>
  <si>
    <t>非アイドル状態での学習速度（１．０が標準）</t>
  </si>
  <si>
    <t>標準以外の空燃比計を使用する場合の空燃比計算のゲイン（傾き）</t>
  </si>
  <si>
    <t>空燃比の算出ずれの補正値、標準以外の空燃比計を使用する場合のバイアス（Ｙ切片）</t>
  </si>
  <si>
    <t>空燃比制御で噴射量算出の基準としての理論空燃比</t>
  </si>
  <si>
    <t>空燃比制御で使用するか否か、および、使用空燃比計の指定</t>
  </si>
  <si>
    <t>K00</t>
  </si>
  <si>
    <t>KMB</t>
  </si>
  <si>
    <t>KWB</t>
  </si>
  <si>
    <t>KKB</t>
  </si>
  <si>
    <t>KSB</t>
  </si>
  <si>
    <t>KUB</t>
  </si>
  <si>
    <t>KIB</t>
  </si>
  <si>
    <t>KCB</t>
  </si>
  <si>
    <t>KL6</t>
  </si>
  <si>
    <t>K210</t>
  </si>
  <si>
    <t>K211</t>
  </si>
  <si>
    <t>K212</t>
  </si>
  <si>
    <t>K213</t>
  </si>
  <si>
    <t>K214</t>
  </si>
  <si>
    <t>K215</t>
  </si>
  <si>
    <t>K216</t>
  </si>
  <si>
    <t>K217</t>
  </si>
  <si>
    <t>K218</t>
  </si>
  <si>
    <t>K219</t>
  </si>
  <si>
    <t>K21A</t>
  </si>
  <si>
    <t>K21B</t>
  </si>
  <si>
    <t>K21C</t>
  </si>
  <si>
    <t>K21D</t>
  </si>
  <si>
    <t>K21E</t>
  </si>
  <si>
    <t>K21F</t>
  </si>
  <si>
    <t>K220</t>
  </si>
  <si>
    <t>K221</t>
  </si>
  <si>
    <t>K222</t>
  </si>
  <si>
    <t>K223</t>
  </si>
  <si>
    <t>K224</t>
  </si>
  <si>
    <t>K225</t>
  </si>
  <si>
    <t>K226</t>
  </si>
  <si>
    <t>K227</t>
  </si>
  <si>
    <t>K228</t>
  </si>
  <si>
    <t>K229</t>
  </si>
  <si>
    <t>K22A</t>
  </si>
  <si>
    <t>K22B</t>
  </si>
  <si>
    <t>K22C</t>
  </si>
  <si>
    <t>K22D</t>
  </si>
  <si>
    <t>K22E</t>
  </si>
  <si>
    <t>K22F</t>
  </si>
  <si>
    <t>K230</t>
  </si>
  <si>
    <t>K231</t>
  </si>
  <si>
    <t>K232</t>
  </si>
  <si>
    <t>K233</t>
  </si>
  <si>
    <t>K234</t>
  </si>
  <si>
    <t>K235</t>
  </si>
  <si>
    <t>K236</t>
  </si>
  <si>
    <t>K237</t>
  </si>
  <si>
    <t>K238</t>
  </si>
  <si>
    <t>K239</t>
  </si>
  <si>
    <t>K23A</t>
  </si>
  <si>
    <t>K23B</t>
  </si>
  <si>
    <t>K23C</t>
  </si>
  <si>
    <t>K23D</t>
  </si>
  <si>
    <t>K23E</t>
  </si>
  <si>
    <t>K23F</t>
  </si>
  <si>
    <t>K240</t>
  </si>
  <si>
    <t>K241</t>
  </si>
  <si>
    <t>K242</t>
  </si>
  <si>
    <t>K243</t>
  </si>
  <si>
    <t>K244</t>
  </si>
  <si>
    <t>K245</t>
  </si>
  <si>
    <t>K246</t>
  </si>
  <si>
    <t>K247</t>
  </si>
  <si>
    <t>K248</t>
  </si>
  <si>
    <t>K249</t>
  </si>
  <si>
    <t>K24A</t>
  </si>
  <si>
    <t>K24B</t>
  </si>
  <si>
    <t>K24C</t>
  </si>
  <si>
    <t>K24D</t>
  </si>
  <si>
    <t>K24E</t>
  </si>
  <si>
    <t>K24F</t>
  </si>
  <si>
    <t>K2N6</t>
  </si>
  <si>
    <t>KDDE</t>
  </si>
  <si>
    <t>KDFF</t>
  </si>
  <si>
    <t>K302</t>
  </si>
  <si>
    <t>K303</t>
  </si>
  <si>
    <t>K304</t>
  </si>
  <si>
    <t>K305</t>
  </si>
  <si>
    <t>K306</t>
  </si>
  <si>
    <t>K307</t>
  </si>
  <si>
    <t>K308</t>
  </si>
  <si>
    <t>K309</t>
  </si>
  <si>
    <t>K30A</t>
  </si>
  <si>
    <t>K30B</t>
  </si>
  <si>
    <t>K30C</t>
  </si>
  <si>
    <t>K30D</t>
  </si>
  <si>
    <t>K30E</t>
  </si>
  <si>
    <t>K30F</t>
  </si>
  <si>
    <t>K31F</t>
  </si>
  <si>
    <t>K321</t>
  </si>
  <si>
    <t>K322</t>
  </si>
  <si>
    <t>K323</t>
  </si>
  <si>
    <t>K324</t>
  </si>
  <si>
    <t>K325</t>
  </si>
  <si>
    <t>K326</t>
  </si>
  <si>
    <t>K327</t>
  </si>
  <si>
    <t>K328</t>
  </si>
  <si>
    <t>K329</t>
  </si>
  <si>
    <t>K32A</t>
  </si>
  <si>
    <t>K32B</t>
  </si>
  <si>
    <t>K32C</t>
  </si>
  <si>
    <t>K32D</t>
  </si>
  <si>
    <t>K32E</t>
  </si>
  <si>
    <t>K32F</t>
  </si>
  <si>
    <t>K330</t>
  </si>
  <si>
    <t>K331</t>
  </si>
  <si>
    <t>K332</t>
  </si>
  <si>
    <t>K333</t>
  </si>
  <si>
    <t>K334</t>
  </si>
  <si>
    <t>K335</t>
  </si>
  <si>
    <t>K336</t>
  </si>
  <si>
    <t>K337</t>
  </si>
  <si>
    <t>K338</t>
  </si>
  <si>
    <t>K339</t>
  </si>
  <si>
    <t>K33A</t>
  </si>
  <si>
    <t>K33B</t>
  </si>
  <si>
    <t>K33C</t>
  </si>
  <si>
    <t>K33D</t>
  </si>
  <si>
    <t>K33E</t>
  </si>
  <si>
    <t>K33F</t>
  </si>
  <si>
    <t>K340</t>
  </si>
  <si>
    <t>K341</t>
  </si>
  <si>
    <t>K342</t>
  </si>
  <si>
    <t>K343</t>
  </si>
  <si>
    <t>K344</t>
  </si>
  <si>
    <t>K345</t>
  </si>
  <si>
    <t>K346</t>
  </si>
  <si>
    <t>K347</t>
  </si>
  <si>
    <t>K348</t>
  </si>
  <si>
    <t>K349</t>
  </si>
  <si>
    <t>K34A</t>
  </si>
  <si>
    <t>K34B</t>
  </si>
  <si>
    <t>K34C</t>
  </si>
  <si>
    <t>K34D</t>
  </si>
  <si>
    <t>K34E</t>
  </si>
  <si>
    <t>K34F</t>
  </si>
  <si>
    <t>K350</t>
  </si>
  <si>
    <t>K351</t>
  </si>
  <si>
    <t>K352</t>
  </si>
  <si>
    <t>K353</t>
  </si>
  <si>
    <t>K354</t>
  </si>
  <si>
    <t>K355</t>
  </si>
  <si>
    <t>K356</t>
  </si>
  <si>
    <t>K357</t>
  </si>
  <si>
    <t>K358</t>
  </si>
  <si>
    <t>K359</t>
  </si>
  <si>
    <t>K35A</t>
  </si>
  <si>
    <t>K35B</t>
  </si>
  <si>
    <t>K35C</t>
  </si>
  <si>
    <t>K35D</t>
  </si>
  <si>
    <t>K35E</t>
  </si>
  <si>
    <t>K35F</t>
  </si>
  <si>
    <t>K360</t>
  </si>
  <si>
    <t>K361</t>
  </si>
  <si>
    <t>K362</t>
  </si>
  <si>
    <t>K363</t>
  </si>
  <si>
    <t>K364</t>
  </si>
  <si>
    <t>K365</t>
  </si>
  <si>
    <t>K366</t>
  </si>
  <si>
    <t>K367</t>
  </si>
  <si>
    <t>K368</t>
  </si>
  <si>
    <t>K369</t>
  </si>
  <si>
    <t>K36A</t>
  </si>
  <si>
    <t>K36B</t>
  </si>
  <si>
    <t>K36C</t>
  </si>
  <si>
    <t>K36D</t>
  </si>
  <si>
    <t>K36E</t>
  </si>
  <si>
    <t>K36F</t>
  </si>
  <si>
    <t>K370</t>
  </si>
  <si>
    <t>K371</t>
  </si>
  <si>
    <t>K372</t>
  </si>
  <si>
    <t>K373</t>
  </si>
  <si>
    <t>K374</t>
  </si>
  <si>
    <t>K375</t>
  </si>
  <si>
    <t>K376</t>
  </si>
  <si>
    <t>K377</t>
  </si>
  <si>
    <t>K378</t>
  </si>
  <si>
    <t>K379</t>
  </si>
  <si>
    <t>K37A</t>
  </si>
  <si>
    <t>K37B</t>
  </si>
  <si>
    <t>K37C</t>
  </si>
  <si>
    <t>K37D</t>
  </si>
  <si>
    <t>K37E</t>
  </si>
  <si>
    <t>K37F</t>
  </si>
  <si>
    <t>K380</t>
  </si>
  <si>
    <t>K381</t>
  </si>
  <si>
    <t>K382</t>
  </si>
  <si>
    <t>K383</t>
  </si>
  <si>
    <t>K384</t>
  </si>
  <si>
    <t>K385</t>
  </si>
  <si>
    <t>K386</t>
  </si>
  <si>
    <t>K387</t>
  </si>
  <si>
    <t>K388</t>
  </si>
  <si>
    <t>K389</t>
  </si>
  <si>
    <t>K38A</t>
  </si>
  <si>
    <t>K38B</t>
  </si>
  <si>
    <t>K38C</t>
  </si>
  <si>
    <t>K38D</t>
  </si>
  <si>
    <t>K38E</t>
  </si>
  <si>
    <t>K38F</t>
  </si>
  <si>
    <t>K390</t>
  </si>
  <si>
    <t>K391</t>
  </si>
  <si>
    <t>K392</t>
  </si>
  <si>
    <t>K393</t>
  </si>
  <si>
    <t>K394</t>
  </si>
  <si>
    <t>K395</t>
  </si>
  <si>
    <t>K396</t>
  </si>
  <si>
    <t>K397</t>
  </si>
  <si>
    <t>K398</t>
  </si>
  <si>
    <t>K399</t>
  </si>
  <si>
    <t>K39A</t>
  </si>
  <si>
    <t>K39B</t>
  </si>
  <si>
    <t>K39C</t>
  </si>
  <si>
    <t>K39D</t>
  </si>
  <si>
    <t>K39E</t>
  </si>
  <si>
    <t>K39F</t>
  </si>
  <si>
    <t>K3A0</t>
  </si>
  <si>
    <t>K3A1</t>
  </si>
  <si>
    <t>K3A2</t>
  </si>
  <si>
    <t>K3A3</t>
  </si>
  <si>
    <t>K3A4</t>
  </si>
  <si>
    <t>K3A5</t>
  </si>
  <si>
    <t>K3A6</t>
  </si>
  <si>
    <t>K3A7</t>
  </si>
  <si>
    <t>K3A8</t>
  </si>
  <si>
    <t>K3A9</t>
  </si>
  <si>
    <t>K3AA</t>
  </si>
  <si>
    <t>K3AB</t>
  </si>
  <si>
    <t>K3AC</t>
  </si>
  <si>
    <t>K3AD</t>
  </si>
  <si>
    <t>K3AE</t>
  </si>
  <si>
    <t>K3AF</t>
  </si>
  <si>
    <t>K3B0</t>
  </si>
  <si>
    <t>K3B1</t>
  </si>
  <si>
    <t>K3B2</t>
  </si>
  <si>
    <t>K3B3</t>
  </si>
  <si>
    <t>K3B4</t>
  </si>
  <si>
    <t>K3B5</t>
  </si>
  <si>
    <t>K3B6</t>
  </si>
  <si>
    <t>K3B7</t>
  </si>
  <si>
    <t>K3B8</t>
  </si>
  <si>
    <t>K3B9</t>
  </si>
  <si>
    <t>K3BA</t>
  </si>
  <si>
    <t>K3BB</t>
  </si>
  <si>
    <t>K3BC</t>
  </si>
  <si>
    <t>K3BD</t>
  </si>
  <si>
    <t>K3BE</t>
  </si>
  <si>
    <t>K3BF</t>
  </si>
  <si>
    <t>K3C0</t>
  </si>
  <si>
    <t>K3C1</t>
  </si>
  <si>
    <t>K3C2</t>
  </si>
  <si>
    <t>K3C3</t>
  </si>
  <si>
    <t>K3C4</t>
  </si>
  <si>
    <t>K3C5</t>
  </si>
  <si>
    <t>K3C6</t>
  </si>
  <si>
    <t>K3C7</t>
  </si>
  <si>
    <t>K3C8</t>
  </si>
  <si>
    <t>K3C9</t>
  </si>
  <si>
    <t>K3CA</t>
  </si>
  <si>
    <t>K3CB</t>
  </si>
  <si>
    <t>K3CC</t>
  </si>
  <si>
    <t>K3CD</t>
  </si>
  <si>
    <t>K3CE</t>
  </si>
  <si>
    <t>K3CF</t>
  </si>
  <si>
    <t>K3D0</t>
  </si>
  <si>
    <t>K3D1</t>
  </si>
  <si>
    <t>K3D2</t>
  </si>
  <si>
    <t>K3D3</t>
  </si>
  <si>
    <t>K3D4</t>
  </si>
  <si>
    <t>K3D5</t>
  </si>
  <si>
    <t>K3D6</t>
  </si>
  <si>
    <t>K3D7</t>
  </si>
  <si>
    <t>K3D8</t>
  </si>
  <si>
    <t>K3D9</t>
  </si>
  <si>
    <t>K3DA</t>
  </si>
  <si>
    <t>K3DB</t>
  </si>
  <si>
    <t>K3DC</t>
  </si>
  <si>
    <t>K3DD</t>
  </si>
  <si>
    <t>K3DE</t>
  </si>
  <si>
    <t>K3DF</t>
  </si>
  <si>
    <t>K3E0</t>
  </si>
  <si>
    <t>K3E1</t>
  </si>
  <si>
    <t>K3E2</t>
  </si>
  <si>
    <t>K3E3</t>
  </si>
  <si>
    <t>K3E4</t>
  </si>
  <si>
    <t>K3E5</t>
  </si>
  <si>
    <t>K3E6</t>
  </si>
  <si>
    <t>K3E7</t>
  </si>
  <si>
    <t>K3E8</t>
  </si>
  <si>
    <t>K3E9</t>
  </si>
  <si>
    <t>K3EA</t>
  </si>
  <si>
    <t>K3EB</t>
  </si>
  <si>
    <t>K3EC</t>
  </si>
  <si>
    <t>K3ED</t>
  </si>
  <si>
    <t>K3EE</t>
  </si>
  <si>
    <t>K3EF</t>
  </si>
  <si>
    <t>K3F0</t>
  </si>
  <si>
    <t>K3F1</t>
  </si>
  <si>
    <t>K3F2</t>
  </si>
  <si>
    <t>K3F3</t>
  </si>
  <si>
    <t>K3F4</t>
  </si>
  <si>
    <t>K3F5</t>
  </si>
  <si>
    <t>K3F6</t>
  </si>
  <si>
    <t>K3F7</t>
  </si>
  <si>
    <t>K3F8</t>
  </si>
  <si>
    <t>K3F9</t>
  </si>
  <si>
    <t>K3FA</t>
  </si>
  <si>
    <t>K3FB</t>
  </si>
  <si>
    <t>K3FC</t>
  </si>
  <si>
    <t>K3FD</t>
  </si>
  <si>
    <t>K3FE</t>
  </si>
  <si>
    <t>K3FF</t>
  </si>
  <si>
    <t>補正開始ｽﾛｯﾄﾙ開度</t>
  </si>
  <si>
    <t>フィードバック基本変化量(ﾉｰﾏﾙ)</t>
  </si>
  <si>
    <t>フィードバックステップ変化量(ﾉｰﾏﾙ)</t>
  </si>
  <si>
    <t>フィードバックタイムアウト(ﾉｰﾏﾙ)</t>
  </si>
  <si>
    <t>KSD</t>
  </si>
  <si>
    <t>KDK</t>
  </si>
  <si>
    <t>KKL</t>
  </si>
  <si>
    <t>エンジン１回転毎の吸気圧の変化がこの値以上の時加減速補正をかける</t>
  </si>
  <si>
    <t>KKH</t>
  </si>
  <si>
    <t>KKK</t>
  </si>
  <si>
    <t>KKD</t>
  </si>
  <si>
    <t>KPK</t>
  </si>
  <si>
    <t>KPT</t>
  </si>
  <si>
    <t>KA0</t>
  </si>
  <si>
    <t>KA1</t>
  </si>
  <si>
    <t>KAA</t>
  </si>
  <si>
    <t>KAB</t>
  </si>
  <si>
    <t>KAC</t>
  </si>
  <si>
    <t>KAD</t>
  </si>
  <si>
    <t>KAE</t>
  </si>
  <si>
    <t>KAF</t>
  </si>
  <si>
    <t>KAG</t>
  </si>
  <si>
    <t>KAH</t>
  </si>
  <si>
    <t>KB0</t>
  </si>
  <si>
    <t>KB1</t>
  </si>
  <si>
    <t>KBA</t>
  </si>
  <si>
    <t>KBB</t>
  </si>
  <si>
    <t>KBC</t>
  </si>
  <si>
    <t>KBD</t>
  </si>
  <si>
    <t>KBE</t>
  </si>
  <si>
    <t>KBF</t>
  </si>
  <si>
    <t>KBG</t>
  </si>
  <si>
    <t>KBH</t>
  </si>
  <si>
    <t>KFI</t>
  </si>
  <si>
    <t>KFN</t>
  </si>
  <si>
    <t>空燃比ﾌｨｰﾄﾞﾊﾞｯｸで非アイドル状態でＯ2センサの信号が反転しない時の補正量の変化量</t>
  </si>
  <si>
    <t>KFS</t>
  </si>
  <si>
    <t>KTK</t>
  </si>
  <si>
    <t>KHA</t>
  </si>
  <si>
    <t>KHB</t>
  </si>
  <si>
    <t>KRK</t>
  </si>
  <si>
    <t>非アイドル状態へ切り替わった時の非同期噴射の５００回転での噴射時間</t>
  </si>
  <si>
    <t>KIP</t>
  </si>
  <si>
    <t>KID</t>
  </si>
  <si>
    <t>KRL</t>
  </si>
  <si>
    <t>KTV</t>
  </si>
  <si>
    <t>KDC</t>
  </si>
  <si>
    <t>KVL</t>
  </si>
  <si>
    <t>KVH</t>
  </si>
  <si>
    <t>KVK</t>
  </si>
  <si>
    <t>KFF</t>
  </si>
  <si>
    <t>KDF</t>
  </si>
  <si>
    <t>KX0</t>
  </si>
  <si>
    <t>KX1</t>
  </si>
  <si>
    <t>KX2</t>
  </si>
  <si>
    <t>KX3</t>
  </si>
  <si>
    <t>KX4</t>
  </si>
  <si>
    <t>KX5</t>
  </si>
  <si>
    <t>KD0</t>
  </si>
  <si>
    <t>KD1</t>
  </si>
  <si>
    <t>非アイドル状態での吸気圧変化のなまし量</t>
  </si>
  <si>
    <t>KD2</t>
  </si>
  <si>
    <t>KD3</t>
  </si>
  <si>
    <t>KJL</t>
  </si>
  <si>
    <t>KJH</t>
  </si>
  <si>
    <t>KJK</t>
  </si>
  <si>
    <t>KLL</t>
  </si>
  <si>
    <t>KLH</t>
  </si>
  <si>
    <t>KLK</t>
  </si>
  <si>
    <t>KEL</t>
  </si>
  <si>
    <t>KET</t>
  </si>
  <si>
    <t>KY0</t>
  </si>
  <si>
    <t>KY1</t>
  </si>
  <si>
    <t>KY2</t>
  </si>
  <si>
    <t>KY3</t>
  </si>
  <si>
    <t>KY4</t>
  </si>
  <si>
    <t>KY5</t>
  </si>
  <si>
    <t>KY6</t>
  </si>
  <si>
    <t>KZ0</t>
  </si>
  <si>
    <t>KZ1</t>
  </si>
  <si>
    <t>KMM</t>
  </si>
  <si>
    <t>KM0</t>
  </si>
  <si>
    <t>KM2</t>
  </si>
  <si>
    <t>KM4</t>
  </si>
  <si>
    <t>KM6</t>
  </si>
  <si>
    <t>KM8</t>
  </si>
  <si>
    <t>KMA</t>
  </si>
  <si>
    <t>KWT</t>
  </si>
  <si>
    <t>KWM</t>
  </si>
  <si>
    <t>KW1</t>
  </si>
  <si>
    <t>KW3</t>
  </si>
  <si>
    <t>KW5</t>
  </si>
  <si>
    <t>KW7</t>
  </si>
  <si>
    <t>KW9</t>
  </si>
  <si>
    <t>KKT</t>
  </si>
  <si>
    <t>KKM</t>
  </si>
  <si>
    <t>KK1</t>
  </si>
  <si>
    <t>KK3</t>
  </si>
  <si>
    <t>KK5</t>
  </si>
  <si>
    <t>KK7</t>
  </si>
  <si>
    <t>KK9</t>
  </si>
  <si>
    <t>KST</t>
  </si>
  <si>
    <t>KSM</t>
  </si>
  <si>
    <t>KS1</t>
  </si>
  <si>
    <t>KS3</t>
  </si>
  <si>
    <t>KS5</t>
  </si>
  <si>
    <t>KS7</t>
  </si>
  <si>
    <t>KS9</t>
  </si>
  <si>
    <t>KUT</t>
  </si>
  <si>
    <t>KUM</t>
  </si>
  <si>
    <t>KU1</t>
  </si>
  <si>
    <t>KU3</t>
  </si>
  <si>
    <t>KU5</t>
  </si>
  <si>
    <t>KU7</t>
  </si>
  <si>
    <t>KU9</t>
  </si>
  <si>
    <t>KIM</t>
  </si>
  <si>
    <t>KI0</t>
  </si>
  <si>
    <t>KI2</t>
  </si>
  <si>
    <t>KIA</t>
  </si>
  <si>
    <t>KCM</t>
  </si>
  <si>
    <t>KC0</t>
  </si>
  <si>
    <t>KC2</t>
  </si>
  <si>
    <t>KC4</t>
  </si>
  <si>
    <t>KC6</t>
  </si>
  <si>
    <t>KC8</t>
  </si>
  <si>
    <t>KCA</t>
  </si>
  <si>
    <t>KN0</t>
  </si>
  <si>
    <t>KN1</t>
  </si>
  <si>
    <t>KN2</t>
  </si>
  <si>
    <t>KN3</t>
  </si>
  <si>
    <t>KN4</t>
  </si>
  <si>
    <t>KN5</t>
  </si>
  <si>
    <t>KN6</t>
  </si>
  <si>
    <t>KN7</t>
  </si>
  <si>
    <t>KN8</t>
  </si>
  <si>
    <t>KN9</t>
  </si>
  <si>
    <t>KNA</t>
  </si>
  <si>
    <t>KNB</t>
  </si>
  <si>
    <t>KNC</t>
  </si>
  <si>
    <t>KND</t>
  </si>
  <si>
    <t>KNE</t>
  </si>
  <si>
    <t>KNF</t>
  </si>
  <si>
    <t>KV0</t>
  </si>
  <si>
    <t>KVA</t>
  </si>
  <si>
    <t>KVB</t>
  </si>
  <si>
    <t>KVC</t>
  </si>
  <si>
    <t>KVD</t>
  </si>
  <si>
    <t>KVE</t>
  </si>
  <si>
    <t>KVF</t>
  </si>
  <si>
    <t>KL0</t>
  </si>
  <si>
    <t>KL1</t>
  </si>
  <si>
    <t>KL2</t>
  </si>
  <si>
    <t>KL3</t>
  </si>
  <si>
    <t>KL4</t>
  </si>
  <si>
    <t>KL5</t>
  </si>
  <si>
    <t>KL7</t>
  </si>
  <si>
    <t>KL8</t>
  </si>
  <si>
    <t>KL9</t>
  </si>
  <si>
    <t>KDV</t>
  </si>
  <si>
    <t>KIL</t>
  </si>
  <si>
    <t>KIS</t>
  </si>
  <si>
    <t>KIH</t>
  </si>
  <si>
    <t>KIW</t>
  </si>
  <si>
    <t>KIR</t>
  </si>
  <si>
    <t>KKZ</t>
  </si>
  <si>
    <t>KKY</t>
  </si>
  <si>
    <t>KKX</t>
  </si>
  <si>
    <t>KKW</t>
  </si>
  <si>
    <t>KKV</t>
  </si>
  <si>
    <t>KDZ</t>
  </si>
  <si>
    <t>KDY</t>
  </si>
  <si>
    <t>KDX</t>
  </si>
  <si>
    <t>KQ0</t>
  </si>
  <si>
    <t>KQ1</t>
  </si>
  <si>
    <t>KQA</t>
  </si>
  <si>
    <t>KQB</t>
  </si>
  <si>
    <t>KQC</t>
  </si>
  <si>
    <t>KQD</t>
  </si>
  <si>
    <t>KQE</t>
  </si>
  <si>
    <t>KQF</t>
  </si>
  <si>
    <t>KQG</t>
  </si>
  <si>
    <t>KQH</t>
  </si>
  <si>
    <t>KQI</t>
  </si>
  <si>
    <t>KQJ</t>
  </si>
  <si>
    <t>KQK</t>
  </si>
  <si>
    <t>KQL</t>
  </si>
  <si>
    <t>KQM</t>
  </si>
  <si>
    <t>KQN</t>
  </si>
  <si>
    <t>KQO</t>
  </si>
  <si>
    <t>KQP</t>
  </si>
  <si>
    <t>KQQ</t>
  </si>
  <si>
    <t>KQR</t>
  </si>
  <si>
    <t>KQS</t>
  </si>
  <si>
    <t>KQT</t>
  </si>
  <si>
    <t>KQU</t>
  </si>
  <si>
    <t>KQV</t>
  </si>
  <si>
    <t>KRF</t>
  </si>
  <si>
    <t>KRI</t>
  </si>
  <si>
    <t>KRD</t>
  </si>
  <si>
    <t>KRA</t>
  </si>
  <si>
    <t>KGP</t>
  </si>
  <si>
    <t>KGF</t>
  </si>
  <si>
    <t>KGI</t>
  </si>
  <si>
    <t>KMS</t>
  </si>
  <si>
    <t>KUC</t>
  </si>
  <si>
    <t>KUD</t>
  </si>
  <si>
    <t>KUE</t>
  </si>
  <si>
    <t>KUF</t>
  </si>
  <si>
    <t>KUG</t>
  </si>
  <si>
    <t>KUH</t>
  </si>
  <si>
    <t>KUI</t>
  </si>
  <si>
    <t>KUJ</t>
  </si>
  <si>
    <t>K2F1</t>
  </si>
  <si>
    <t>K2F2</t>
  </si>
  <si>
    <t>K2I0</t>
  </si>
  <si>
    <t>K2I4</t>
  </si>
  <si>
    <t>K2I5</t>
  </si>
  <si>
    <t>K2W0</t>
  </si>
  <si>
    <t>K2W1</t>
  </si>
  <si>
    <t>K2W2</t>
  </si>
  <si>
    <t>K2WH</t>
  </si>
  <si>
    <t>K2AI</t>
  </si>
  <si>
    <t>K2AR</t>
  </si>
  <si>
    <t>K2AS</t>
  </si>
  <si>
    <t>K2AP</t>
  </si>
  <si>
    <t>K2AT</t>
  </si>
  <si>
    <t>K2AH</t>
  </si>
  <si>
    <t>K2TM</t>
  </si>
  <si>
    <t>K2G1</t>
  </si>
  <si>
    <t>K2G2</t>
  </si>
  <si>
    <t>K2G3</t>
  </si>
  <si>
    <t>K2G4</t>
  </si>
  <si>
    <t>K2U7</t>
  </si>
  <si>
    <t>K2UA</t>
  </si>
  <si>
    <t>K2UC</t>
  </si>
  <si>
    <t>K2UE</t>
  </si>
  <si>
    <t>K2UG</t>
  </si>
  <si>
    <t>K2UI</t>
  </si>
  <si>
    <t>K2T1</t>
  </si>
  <si>
    <t>K2TA</t>
  </si>
  <si>
    <t>K2TB</t>
  </si>
  <si>
    <t>K2TC</t>
  </si>
  <si>
    <t>K2TD</t>
  </si>
  <si>
    <t>K2TE</t>
  </si>
  <si>
    <t>K2TF</t>
  </si>
  <si>
    <t>K2TG</t>
  </si>
  <si>
    <t>K2TH</t>
  </si>
  <si>
    <t>K2TI</t>
  </si>
  <si>
    <t>K2TJ</t>
  </si>
  <si>
    <t>K2TK</t>
  </si>
  <si>
    <t>K2E1</t>
  </si>
  <si>
    <t>K2E2</t>
  </si>
  <si>
    <t>K2E3</t>
  </si>
  <si>
    <t>K2J1</t>
  </si>
  <si>
    <t>K2J2</t>
  </si>
  <si>
    <t>K2FF</t>
  </si>
  <si>
    <t>K2FB</t>
  </si>
  <si>
    <t>K2FG</t>
  </si>
  <si>
    <t>K2FN</t>
  </si>
  <si>
    <t>K2IB</t>
  </si>
  <si>
    <t>K2VB</t>
  </si>
  <si>
    <t>K2IL</t>
  </si>
  <si>
    <t>K2IF</t>
  </si>
  <si>
    <t>K2IN</t>
  </si>
  <si>
    <t>K2VG</t>
  </si>
  <si>
    <t>K2VD</t>
  </si>
  <si>
    <t>K2II</t>
  </si>
  <si>
    <t>K2ID</t>
  </si>
  <si>
    <t>K2VV</t>
  </si>
  <si>
    <t>K2V0</t>
  </si>
  <si>
    <t>K2V1</t>
  </si>
  <si>
    <t>K2V2</t>
  </si>
  <si>
    <t>K2X0</t>
  </si>
  <si>
    <t>K2AC</t>
  </si>
  <si>
    <t>K2HT</t>
  </si>
  <si>
    <t>K2HG</t>
  </si>
  <si>
    <t>K2HB</t>
  </si>
  <si>
    <t>K2HS</t>
  </si>
  <si>
    <t>K2HD</t>
  </si>
  <si>
    <t>K2HW</t>
  </si>
  <si>
    <t>K2HR</t>
  </si>
  <si>
    <t>K2HM</t>
  </si>
  <si>
    <t>K2OR</t>
  </si>
  <si>
    <t>K2OI</t>
  </si>
  <si>
    <t>K2SC</t>
  </si>
  <si>
    <t>K2IS</t>
  </si>
  <si>
    <t>K2ZU</t>
  </si>
  <si>
    <t>K2ZB</t>
  </si>
  <si>
    <t>K2ZI</t>
  </si>
  <si>
    <t>K2ZA</t>
  </si>
  <si>
    <t>K2ZE</t>
  </si>
  <si>
    <t>K2ZH</t>
  </si>
  <si>
    <t>K2Z0</t>
  </si>
  <si>
    <t>K2Z4</t>
  </si>
  <si>
    <t>K2Z5</t>
  </si>
  <si>
    <t>K2N4</t>
  </si>
  <si>
    <t>K2N5</t>
  </si>
  <si>
    <t>K2N7</t>
  </si>
  <si>
    <t>K2P0</t>
  </si>
  <si>
    <t>K2PA</t>
  </si>
  <si>
    <t>K2PB</t>
  </si>
  <si>
    <t>K2PC</t>
  </si>
  <si>
    <t>K2PD</t>
  </si>
  <si>
    <t>K2PE</t>
  </si>
  <si>
    <t>K2PF</t>
  </si>
  <si>
    <t>K2PG</t>
  </si>
  <si>
    <t>K2PH</t>
  </si>
  <si>
    <t>K2PI</t>
  </si>
  <si>
    <t>K2PJ</t>
  </si>
  <si>
    <t>K2VA</t>
  </si>
  <si>
    <t>K2SF</t>
  </si>
  <si>
    <t>K2DM</t>
  </si>
  <si>
    <t>K2VP</t>
  </si>
  <si>
    <t>K2VL</t>
  </si>
  <si>
    <t>K2AM</t>
  </si>
  <si>
    <t>K2S1</t>
  </si>
  <si>
    <t>K2S2</t>
  </si>
  <si>
    <t>K2S3</t>
  </si>
  <si>
    <t>K2S4</t>
  </si>
  <si>
    <t>K2S5</t>
  </si>
  <si>
    <t>K2L1</t>
  </si>
  <si>
    <t>K2L2</t>
  </si>
  <si>
    <t>K2L3</t>
  </si>
  <si>
    <t>K2L4</t>
  </si>
  <si>
    <t>K2L5</t>
  </si>
  <si>
    <t>KDDA</t>
  </si>
  <si>
    <t>KDDB</t>
  </si>
  <si>
    <t>KDDC</t>
  </si>
  <si>
    <t>KDDD</t>
  </si>
  <si>
    <t>KDDF</t>
  </si>
  <si>
    <t>KDE0</t>
  </si>
  <si>
    <t>KDE1</t>
  </si>
  <si>
    <t>KDE2</t>
  </si>
  <si>
    <t>KDE3</t>
  </si>
  <si>
    <t>KDEA</t>
  </si>
  <si>
    <t>KDEB</t>
  </si>
  <si>
    <t>KDEC</t>
  </si>
  <si>
    <t>KDED</t>
  </si>
  <si>
    <t>KDEE</t>
  </si>
  <si>
    <t>KDEF</t>
  </si>
  <si>
    <t>KDF0</t>
  </si>
  <si>
    <t>KDF1</t>
  </si>
  <si>
    <t>KDF2</t>
  </si>
  <si>
    <t>KDF3</t>
  </si>
  <si>
    <t>KDF4</t>
  </si>
  <si>
    <t>KDF5</t>
  </si>
  <si>
    <t>KDF6</t>
  </si>
  <si>
    <t>KDF7</t>
  </si>
  <si>
    <t>KDF8</t>
  </si>
  <si>
    <t>KDF9</t>
  </si>
  <si>
    <t>空燃比制御で非アイドル状態で空燃比のずれに対してのフィードバック１回当たりの比率</t>
  </si>
  <si>
    <t>KDFA</t>
  </si>
  <si>
    <t>KDFB</t>
  </si>
  <si>
    <t>KDFC</t>
  </si>
  <si>
    <t>KDFD</t>
  </si>
  <si>
    <t>K300</t>
  </si>
  <si>
    <t>KSD</t>
  </si>
  <si>
    <t xml:space="preserve">KSD </t>
  </si>
  <si>
    <t xml:space="preserve">KDK </t>
  </si>
  <si>
    <t xml:space="preserve">KKL </t>
  </si>
  <si>
    <t xml:space="preserve">KKH </t>
  </si>
  <si>
    <t xml:space="preserve">KKK </t>
  </si>
  <si>
    <t xml:space="preserve">KKD </t>
  </si>
  <si>
    <t xml:space="preserve">KPK </t>
  </si>
  <si>
    <t xml:space="preserve">KPT </t>
  </si>
  <si>
    <t xml:space="preserve">KA0 </t>
  </si>
  <si>
    <t xml:space="preserve">KA1 </t>
  </si>
  <si>
    <t xml:space="preserve">KA2 </t>
  </si>
  <si>
    <t xml:space="preserve">KA3 </t>
  </si>
  <si>
    <t xml:space="preserve">KA4 </t>
  </si>
  <si>
    <t xml:space="preserve">KA5 </t>
  </si>
  <si>
    <t xml:space="preserve">KA6 </t>
  </si>
  <si>
    <t xml:space="preserve">KA7 </t>
  </si>
  <si>
    <t xml:space="preserve">KA8 </t>
  </si>
  <si>
    <t xml:space="preserve">KA9 </t>
  </si>
  <si>
    <t xml:space="preserve">KAA </t>
  </si>
  <si>
    <t xml:space="preserve">KAB </t>
  </si>
  <si>
    <t xml:space="preserve">KAC </t>
  </si>
  <si>
    <t xml:space="preserve">KAD </t>
  </si>
  <si>
    <t xml:space="preserve">KAE </t>
  </si>
  <si>
    <t xml:space="preserve">KAF </t>
  </si>
  <si>
    <t xml:space="preserve">KAG </t>
  </si>
  <si>
    <t xml:space="preserve">KAH </t>
  </si>
  <si>
    <t xml:space="preserve">KB0 </t>
  </si>
  <si>
    <t xml:space="preserve">KB1 </t>
  </si>
  <si>
    <t xml:space="preserve">KB2 </t>
  </si>
  <si>
    <t xml:space="preserve">KB3 </t>
  </si>
  <si>
    <t xml:space="preserve">KB4 </t>
  </si>
  <si>
    <t xml:space="preserve">KB5 </t>
  </si>
  <si>
    <t xml:space="preserve">KB6 </t>
  </si>
  <si>
    <t xml:space="preserve">KB7 </t>
  </si>
  <si>
    <t xml:space="preserve">KB8 </t>
  </si>
  <si>
    <t xml:space="preserve">KB9 </t>
  </si>
  <si>
    <t xml:space="preserve">KBA </t>
  </si>
  <si>
    <t xml:space="preserve">KBB </t>
  </si>
  <si>
    <t xml:space="preserve">KBC </t>
  </si>
  <si>
    <t xml:space="preserve">KBD </t>
  </si>
  <si>
    <t xml:space="preserve">KBE </t>
  </si>
  <si>
    <t xml:space="preserve">KBF </t>
  </si>
  <si>
    <t xml:space="preserve">KBG </t>
  </si>
  <si>
    <t xml:space="preserve">KBH </t>
  </si>
  <si>
    <t xml:space="preserve">KFI </t>
  </si>
  <si>
    <t xml:space="preserve">KFN </t>
  </si>
  <si>
    <t xml:space="preserve">KFS </t>
  </si>
  <si>
    <t xml:space="preserve">KTK </t>
  </si>
  <si>
    <t xml:space="preserve">KHA </t>
  </si>
  <si>
    <t xml:space="preserve">KHB </t>
  </si>
  <si>
    <t xml:space="preserve">KRK </t>
  </si>
  <si>
    <t xml:space="preserve">KIP </t>
  </si>
  <si>
    <t xml:space="preserve">KID </t>
  </si>
  <si>
    <t xml:space="preserve">KRL </t>
  </si>
  <si>
    <t xml:space="preserve">KTV </t>
  </si>
  <si>
    <t xml:space="preserve">KDC </t>
  </si>
  <si>
    <t xml:space="preserve">KVL </t>
  </si>
  <si>
    <t xml:space="preserve">KVH </t>
  </si>
  <si>
    <t xml:space="preserve">KVK </t>
  </si>
  <si>
    <t xml:space="preserve">KFF </t>
  </si>
  <si>
    <t xml:space="preserve">KDF </t>
  </si>
  <si>
    <t xml:space="preserve">KX0 </t>
  </si>
  <si>
    <t xml:space="preserve">KX1 </t>
  </si>
  <si>
    <t xml:space="preserve">KX2 </t>
  </si>
  <si>
    <t xml:space="preserve">KX3 </t>
  </si>
  <si>
    <t xml:space="preserve">KX4 </t>
  </si>
  <si>
    <t xml:space="preserve">KX5 </t>
  </si>
  <si>
    <t xml:space="preserve">KD0 </t>
  </si>
  <si>
    <t xml:space="preserve">KD1 </t>
  </si>
  <si>
    <t xml:space="preserve">KD2 </t>
  </si>
  <si>
    <t xml:space="preserve">KD3 </t>
  </si>
  <si>
    <t xml:space="preserve">KJL </t>
  </si>
  <si>
    <t xml:space="preserve">KJH </t>
  </si>
  <si>
    <t xml:space="preserve">KJK </t>
  </si>
  <si>
    <t xml:space="preserve">KLL </t>
  </si>
  <si>
    <t xml:space="preserve">KLH </t>
  </si>
  <si>
    <t xml:space="preserve">KLK </t>
  </si>
  <si>
    <t xml:space="preserve">KED </t>
  </si>
  <si>
    <t xml:space="preserve">KEL </t>
  </si>
  <si>
    <t xml:space="preserve">KET </t>
  </si>
  <si>
    <t xml:space="preserve">KY0 </t>
  </si>
  <si>
    <t xml:space="preserve">KY1 </t>
  </si>
  <si>
    <t xml:space="preserve">KY2 </t>
  </si>
  <si>
    <t xml:space="preserve">KY3 </t>
  </si>
  <si>
    <t xml:space="preserve">KY4 </t>
  </si>
  <si>
    <t xml:space="preserve">KY5 </t>
  </si>
  <si>
    <t xml:space="preserve">KY6 </t>
  </si>
  <si>
    <t xml:space="preserve">KZ0 </t>
  </si>
  <si>
    <t xml:space="preserve">KZ1 </t>
  </si>
  <si>
    <t xml:space="preserve">KZ2 </t>
  </si>
  <si>
    <t xml:space="preserve">KZ3 </t>
  </si>
  <si>
    <t xml:space="preserve">KZ4 </t>
  </si>
  <si>
    <t xml:space="preserve">KZ5 </t>
  </si>
  <si>
    <t xml:space="preserve">KZ6 </t>
  </si>
  <si>
    <t xml:space="preserve">KZ7 </t>
  </si>
  <si>
    <t xml:space="preserve">KMB </t>
  </si>
  <si>
    <t xml:space="preserve">KMM </t>
  </si>
  <si>
    <t xml:space="preserve">KM0 </t>
  </si>
  <si>
    <t xml:space="preserve">KM2 </t>
  </si>
  <si>
    <t xml:space="preserve">KM4 </t>
  </si>
  <si>
    <t xml:space="preserve">KM6 </t>
  </si>
  <si>
    <t xml:space="preserve">KM8 </t>
  </si>
  <si>
    <t xml:space="preserve">KMA </t>
  </si>
  <si>
    <t xml:space="preserve">KWB </t>
  </si>
  <si>
    <t xml:space="preserve">KWT </t>
  </si>
  <si>
    <t xml:space="preserve">KWM </t>
  </si>
  <si>
    <t xml:space="preserve">KW1 </t>
  </si>
  <si>
    <t xml:space="preserve">KW3 </t>
  </si>
  <si>
    <t xml:space="preserve">KW5 </t>
  </si>
  <si>
    <t xml:space="preserve">KW7 </t>
  </si>
  <si>
    <t xml:space="preserve">KW9 </t>
  </si>
  <si>
    <t xml:space="preserve">KKB </t>
  </si>
  <si>
    <t xml:space="preserve">KKT </t>
  </si>
  <si>
    <t xml:space="preserve">KKM </t>
  </si>
  <si>
    <t xml:space="preserve">KK1 </t>
  </si>
  <si>
    <t xml:space="preserve">KK3 </t>
  </si>
  <si>
    <t xml:space="preserve">KK5 </t>
  </si>
  <si>
    <t xml:space="preserve">KK7 </t>
  </si>
  <si>
    <t xml:space="preserve">KK9 </t>
  </si>
  <si>
    <t xml:space="preserve">KSB </t>
  </si>
  <si>
    <t xml:space="preserve">KST </t>
  </si>
  <si>
    <t xml:space="preserve">KSM </t>
  </si>
  <si>
    <t xml:space="preserve">KS1 </t>
  </si>
  <si>
    <t xml:space="preserve">KS3 </t>
  </si>
  <si>
    <t xml:space="preserve">KS5 </t>
  </si>
  <si>
    <t xml:space="preserve">KS7 </t>
  </si>
  <si>
    <t xml:space="preserve">KS9 </t>
  </si>
  <si>
    <t xml:space="preserve">KUB </t>
  </si>
  <si>
    <t xml:space="preserve">KUT </t>
  </si>
  <si>
    <t xml:space="preserve">KUM </t>
  </si>
  <si>
    <t xml:space="preserve">KU1 </t>
  </si>
  <si>
    <t xml:space="preserve">KU3 </t>
  </si>
  <si>
    <t xml:space="preserve">KU5 </t>
  </si>
  <si>
    <t xml:space="preserve">KU7 </t>
  </si>
  <si>
    <t xml:space="preserve">KU9 </t>
  </si>
  <si>
    <t xml:space="preserve">KIB </t>
  </si>
  <si>
    <t xml:space="preserve">KIM </t>
  </si>
  <si>
    <t xml:space="preserve">KI0 </t>
  </si>
  <si>
    <t xml:space="preserve">KI2 </t>
  </si>
  <si>
    <t xml:space="preserve">KI4 </t>
  </si>
  <si>
    <t xml:space="preserve">KI6 </t>
  </si>
  <si>
    <t xml:space="preserve">KI8 </t>
  </si>
  <si>
    <t xml:space="preserve">KIA </t>
  </si>
  <si>
    <t xml:space="preserve">KCB </t>
  </si>
  <si>
    <t xml:space="preserve">KCM </t>
  </si>
  <si>
    <t xml:space="preserve">KC0 </t>
  </si>
  <si>
    <t xml:space="preserve">KC2 </t>
  </si>
  <si>
    <t xml:space="preserve">KC4 </t>
  </si>
  <si>
    <t xml:space="preserve">KC6 </t>
  </si>
  <si>
    <t xml:space="preserve">KC8 </t>
  </si>
  <si>
    <t xml:space="preserve">KCA </t>
  </si>
  <si>
    <t xml:space="preserve">KN0 </t>
  </si>
  <si>
    <t xml:space="preserve">KN1 </t>
  </si>
  <si>
    <t xml:space="preserve">KN2 </t>
  </si>
  <si>
    <t xml:space="preserve">KN3 </t>
  </si>
  <si>
    <t xml:space="preserve">KN4 </t>
  </si>
  <si>
    <t xml:space="preserve">KN5 </t>
  </si>
  <si>
    <t xml:space="preserve">KN6 </t>
  </si>
  <si>
    <t xml:space="preserve">KN7 </t>
  </si>
  <si>
    <t xml:space="preserve">KN8 </t>
  </si>
  <si>
    <t xml:space="preserve">KN9 </t>
  </si>
  <si>
    <t xml:space="preserve">KNA </t>
  </si>
  <si>
    <t xml:space="preserve">KNB </t>
  </si>
  <si>
    <t xml:space="preserve">KNC </t>
  </si>
  <si>
    <t xml:space="preserve">KND </t>
  </si>
  <si>
    <t xml:space="preserve">KNE </t>
  </si>
  <si>
    <t xml:space="preserve">KNF </t>
  </si>
  <si>
    <t xml:space="preserve">KV0 </t>
  </si>
  <si>
    <t xml:space="preserve">KV1 </t>
  </si>
  <si>
    <t xml:space="preserve">KV2 </t>
  </si>
  <si>
    <t xml:space="preserve">KV3 </t>
  </si>
  <si>
    <t xml:space="preserve">KV4 </t>
  </si>
  <si>
    <t xml:space="preserve">KV5 </t>
  </si>
  <si>
    <t xml:space="preserve">KV6 </t>
  </si>
  <si>
    <t xml:space="preserve">KV7 </t>
  </si>
  <si>
    <t xml:space="preserve">KV8 </t>
  </si>
  <si>
    <t xml:space="preserve">KV9 </t>
  </si>
  <si>
    <t xml:space="preserve">KVA </t>
  </si>
  <si>
    <t xml:space="preserve">KVB </t>
  </si>
  <si>
    <t xml:space="preserve">KVC </t>
  </si>
  <si>
    <t xml:space="preserve">KVD </t>
  </si>
  <si>
    <t xml:space="preserve">KVE </t>
  </si>
  <si>
    <t xml:space="preserve">KVF </t>
  </si>
  <si>
    <t xml:space="preserve">KL0 </t>
  </si>
  <si>
    <t xml:space="preserve">KL1 </t>
  </si>
  <si>
    <t xml:space="preserve">KL2 </t>
  </si>
  <si>
    <t xml:space="preserve">KL3 </t>
  </si>
  <si>
    <t xml:space="preserve">KL4 </t>
  </si>
  <si>
    <t xml:space="preserve">KL5 </t>
  </si>
  <si>
    <t xml:space="preserve">KL6 </t>
  </si>
  <si>
    <t xml:space="preserve">KL7 </t>
  </si>
  <si>
    <t xml:space="preserve">KL8 </t>
  </si>
  <si>
    <t xml:space="preserve">KL9 </t>
  </si>
  <si>
    <t xml:space="preserve">KDV </t>
  </si>
  <si>
    <t xml:space="preserve">KIL </t>
  </si>
  <si>
    <t xml:space="preserve">KIH </t>
  </si>
  <si>
    <t xml:space="preserve">KIS </t>
  </si>
  <si>
    <t xml:space="preserve">KIW </t>
  </si>
  <si>
    <t xml:space="preserve">KIR </t>
  </si>
  <si>
    <t xml:space="preserve">KKZ </t>
  </si>
  <si>
    <t xml:space="preserve">KKY </t>
  </si>
  <si>
    <t xml:space="preserve">KKX </t>
  </si>
  <si>
    <t xml:space="preserve">KKW </t>
  </si>
  <si>
    <t xml:space="preserve">KKV </t>
  </si>
  <si>
    <t xml:space="preserve">KDZ </t>
  </si>
  <si>
    <t xml:space="preserve">KDY </t>
  </si>
  <si>
    <t xml:space="preserve">KDX </t>
  </si>
  <si>
    <t xml:space="preserve">KQ0 </t>
  </si>
  <si>
    <t xml:space="preserve">KQ1 </t>
  </si>
  <si>
    <t xml:space="preserve">KQ2 </t>
  </si>
  <si>
    <t xml:space="preserve">KQ3 </t>
  </si>
  <si>
    <t xml:space="preserve">KQ4 </t>
  </si>
  <si>
    <t xml:space="preserve">KQ5 </t>
  </si>
  <si>
    <t xml:space="preserve">KQ6 </t>
  </si>
  <si>
    <t xml:space="preserve">KQ7 </t>
  </si>
  <si>
    <t xml:space="preserve">KQ8 </t>
  </si>
  <si>
    <t xml:space="preserve">KQ9 </t>
  </si>
  <si>
    <t xml:space="preserve">KQA </t>
  </si>
  <si>
    <t xml:space="preserve">KQB </t>
  </si>
  <si>
    <t xml:space="preserve">KQC </t>
  </si>
  <si>
    <t xml:space="preserve">KQD </t>
  </si>
  <si>
    <t xml:space="preserve">KQE </t>
  </si>
  <si>
    <t xml:space="preserve">KQF </t>
  </si>
  <si>
    <t xml:space="preserve">KQG </t>
  </si>
  <si>
    <t xml:space="preserve">KQH </t>
  </si>
  <si>
    <t xml:space="preserve">KQI </t>
  </si>
  <si>
    <t xml:space="preserve">KQJ </t>
  </si>
  <si>
    <t xml:space="preserve">KQK </t>
  </si>
  <si>
    <t xml:space="preserve">KQL </t>
  </si>
  <si>
    <t xml:space="preserve">KQM </t>
  </si>
  <si>
    <t xml:space="preserve">KQN </t>
  </si>
  <si>
    <t xml:space="preserve">KQO </t>
  </si>
  <si>
    <t xml:space="preserve">KQP </t>
  </si>
  <si>
    <t xml:space="preserve">KQQ </t>
  </si>
  <si>
    <t xml:space="preserve">KQR </t>
  </si>
  <si>
    <t xml:space="preserve">KQS </t>
  </si>
  <si>
    <t xml:space="preserve">KQT </t>
  </si>
  <si>
    <t xml:space="preserve">KQU </t>
  </si>
  <si>
    <t xml:space="preserve">KQV </t>
  </si>
  <si>
    <t xml:space="preserve">KRF </t>
  </si>
  <si>
    <t xml:space="preserve">KRI </t>
  </si>
  <si>
    <t xml:space="preserve">KRD </t>
  </si>
  <si>
    <t xml:space="preserve">KRA </t>
  </si>
  <si>
    <t xml:space="preserve">KGP </t>
  </si>
  <si>
    <t xml:space="preserve">KGF </t>
  </si>
  <si>
    <t xml:space="preserve">KGI </t>
  </si>
  <si>
    <t xml:space="preserve">KMS </t>
  </si>
  <si>
    <t xml:space="preserve">KUC </t>
  </si>
  <si>
    <t xml:space="preserve">KUD </t>
  </si>
  <si>
    <t xml:space="preserve">KUE </t>
  </si>
  <si>
    <t xml:space="preserve">KUF </t>
  </si>
  <si>
    <t xml:space="preserve">KUG </t>
  </si>
  <si>
    <t xml:space="preserve">KUH </t>
  </si>
  <si>
    <t xml:space="preserve">KUI </t>
  </si>
  <si>
    <t xml:space="preserve">KUJ </t>
  </si>
  <si>
    <t xml:space="preserve">K2F1 </t>
  </si>
  <si>
    <t xml:space="preserve">K2F2 </t>
  </si>
  <si>
    <t xml:space="preserve">K2I0 </t>
  </si>
  <si>
    <t xml:space="preserve">K2I4 </t>
  </si>
  <si>
    <t xml:space="preserve">K2I5 </t>
  </si>
  <si>
    <t xml:space="preserve">K2W0 </t>
  </si>
  <si>
    <t xml:space="preserve">K2W1 </t>
  </si>
  <si>
    <t xml:space="preserve">K2W2 </t>
  </si>
  <si>
    <t xml:space="preserve">K2WH </t>
  </si>
  <si>
    <t xml:space="preserve">K2AI </t>
  </si>
  <si>
    <t xml:space="preserve">K2AR </t>
  </si>
  <si>
    <t xml:space="preserve">K2AS </t>
  </si>
  <si>
    <t xml:space="preserve">K2AP </t>
  </si>
  <si>
    <t xml:space="preserve">K2AT </t>
  </si>
  <si>
    <t xml:space="preserve">K2AH </t>
  </si>
  <si>
    <t xml:space="preserve">K2TM </t>
  </si>
  <si>
    <t xml:space="preserve">K210 </t>
  </si>
  <si>
    <t xml:space="preserve">K211 </t>
  </si>
  <si>
    <t xml:space="preserve">K212 </t>
  </si>
  <si>
    <t xml:space="preserve">K213 </t>
  </si>
  <si>
    <t xml:space="preserve">K214 </t>
  </si>
  <si>
    <t xml:space="preserve">K215 </t>
  </si>
  <si>
    <t xml:space="preserve">K216 </t>
  </si>
  <si>
    <t xml:space="preserve">K217 </t>
  </si>
  <si>
    <t xml:space="preserve">K218 </t>
  </si>
  <si>
    <t xml:space="preserve">K219 </t>
  </si>
  <si>
    <t xml:space="preserve">K21A </t>
  </si>
  <si>
    <t xml:space="preserve">K21B </t>
  </si>
  <si>
    <t xml:space="preserve">K21C </t>
  </si>
  <si>
    <t xml:space="preserve">K21D </t>
  </si>
  <si>
    <t xml:space="preserve">K21E </t>
  </si>
  <si>
    <t xml:space="preserve">K21F </t>
  </si>
  <si>
    <t xml:space="preserve">K220 </t>
  </si>
  <si>
    <t xml:space="preserve">K221 </t>
  </si>
  <si>
    <t xml:space="preserve">K222 </t>
  </si>
  <si>
    <t xml:space="preserve">K223 </t>
  </si>
  <si>
    <t xml:space="preserve">K224 </t>
  </si>
  <si>
    <t xml:space="preserve">K225 </t>
  </si>
  <si>
    <t xml:space="preserve">K226 </t>
  </si>
  <si>
    <t xml:space="preserve">K227 </t>
  </si>
  <si>
    <t xml:space="preserve">K228 </t>
  </si>
  <si>
    <t xml:space="preserve">K229 </t>
  </si>
  <si>
    <t xml:space="preserve">K22A </t>
  </si>
  <si>
    <t xml:space="preserve">K22B </t>
  </si>
  <si>
    <t xml:space="preserve">K22C </t>
  </si>
  <si>
    <t xml:space="preserve">K22D </t>
  </si>
  <si>
    <t xml:space="preserve">K22E </t>
  </si>
  <si>
    <t xml:space="preserve">K22F </t>
  </si>
  <si>
    <t xml:space="preserve">K230 </t>
  </si>
  <si>
    <t xml:space="preserve">K231 </t>
  </si>
  <si>
    <t xml:space="preserve">K232 </t>
  </si>
  <si>
    <t xml:space="preserve">K233 </t>
  </si>
  <si>
    <t xml:space="preserve">K234 </t>
  </si>
  <si>
    <t xml:space="preserve">K235 </t>
  </si>
  <si>
    <t xml:space="preserve">K236 </t>
  </si>
  <si>
    <t xml:space="preserve">K237 </t>
  </si>
  <si>
    <t xml:space="preserve">K238 </t>
  </si>
  <si>
    <t xml:space="preserve">K239 </t>
  </si>
  <si>
    <t xml:space="preserve">K23A </t>
  </si>
  <si>
    <t xml:space="preserve">K23B </t>
  </si>
  <si>
    <t xml:space="preserve">K23C </t>
  </si>
  <si>
    <t xml:space="preserve">K23D </t>
  </si>
  <si>
    <t xml:space="preserve">K23E </t>
  </si>
  <si>
    <t xml:space="preserve">K23F </t>
  </si>
  <si>
    <t xml:space="preserve">K240 </t>
  </si>
  <si>
    <t xml:space="preserve">K241 </t>
  </si>
  <si>
    <t xml:space="preserve">K242 </t>
  </si>
  <si>
    <t xml:space="preserve">K243 </t>
  </si>
  <si>
    <t xml:space="preserve">K244 </t>
  </si>
  <si>
    <t xml:space="preserve">K245 </t>
  </si>
  <si>
    <t xml:space="preserve">K246 </t>
  </si>
  <si>
    <t xml:space="preserve">K247 </t>
  </si>
  <si>
    <t xml:space="preserve">K248 </t>
  </si>
  <si>
    <t xml:space="preserve">K249 </t>
  </si>
  <si>
    <t xml:space="preserve">K24A </t>
  </si>
  <si>
    <t xml:space="preserve">K24B </t>
  </si>
  <si>
    <t xml:space="preserve">K24C </t>
  </si>
  <si>
    <t xml:space="preserve">K24D </t>
  </si>
  <si>
    <t xml:space="preserve">K24E </t>
  </si>
  <si>
    <t xml:space="preserve">K24F </t>
  </si>
  <si>
    <t xml:space="preserve">K2G1 </t>
  </si>
  <si>
    <t xml:space="preserve">K2G2 </t>
  </si>
  <si>
    <t xml:space="preserve">K2G3 </t>
  </si>
  <si>
    <t xml:space="preserve">K2G4 </t>
  </si>
  <si>
    <t xml:space="preserve">K2U7 </t>
  </si>
  <si>
    <t xml:space="preserve">K2U8 </t>
  </si>
  <si>
    <t xml:space="preserve">K2U9 </t>
  </si>
  <si>
    <t xml:space="preserve">K2UA </t>
  </si>
  <si>
    <t xml:space="preserve">K2UC </t>
  </si>
  <si>
    <t xml:space="preserve">K2UE </t>
  </si>
  <si>
    <t xml:space="preserve">K2UG </t>
  </si>
  <si>
    <t xml:space="preserve">K2UI </t>
  </si>
  <si>
    <t xml:space="preserve">K2T1 </t>
  </si>
  <si>
    <t xml:space="preserve">K2T2 </t>
  </si>
  <si>
    <t xml:space="preserve">K2T3 </t>
  </si>
  <si>
    <t xml:space="preserve">K2T4 </t>
  </si>
  <si>
    <t xml:space="preserve">K2T5 </t>
  </si>
  <si>
    <t xml:space="preserve">K2T6 </t>
  </si>
  <si>
    <t xml:space="preserve">K2T7 </t>
  </si>
  <si>
    <t xml:space="preserve">K2T8 </t>
  </si>
  <si>
    <t xml:space="preserve">K2T9 </t>
  </si>
  <si>
    <t xml:space="preserve">K2TA </t>
  </si>
  <si>
    <t xml:space="preserve">K2TB </t>
  </si>
  <si>
    <t xml:space="preserve">K2TC </t>
  </si>
  <si>
    <t xml:space="preserve">K2TD </t>
  </si>
  <si>
    <t xml:space="preserve">K2TE </t>
  </si>
  <si>
    <t xml:space="preserve">K2TF </t>
  </si>
  <si>
    <t xml:space="preserve">K2TG </t>
  </si>
  <si>
    <t xml:space="preserve">K2TH </t>
  </si>
  <si>
    <t xml:space="preserve">K2TI </t>
  </si>
  <si>
    <t xml:space="preserve">K2TJ </t>
  </si>
  <si>
    <t xml:space="preserve">K2TK </t>
  </si>
  <si>
    <t xml:space="preserve">K2E1 </t>
  </si>
  <si>
    <t xml:space="preserve">K2E2 </t>
  </si>
  <si>
    <t xml:space="preserve">K2E3 </t>
  </si>
  <si>
    <t xml:space="preserve">K2E4 </t>
  </si>
  <si>
    <t xml:space="preserve">K2E5 </t>
  </si>
  <si>
    <t xml:space="preserve">K2E6 </t>
  </si>
  <si>
    <t xml:space="preserve">K2E7 </t>
  </si>
  <si>
    <t xml:space="preserve">K2E8 </t>
  </si>
  <si>
    <t xml:space="preserve">K2J1 </t>
  </si>
  <si>
    <t xml:space="preserve">K2J2 </t>
  </si>
  <si>
    <t xml:space="preserve">K2J3 </t>
  </si>
  <si>
    <t xml:space="preserve">K2J4 </t>
  </si>
  <si>
    <t xml:space="preserve">K2J5 </t>
  </si>
  <si>
    <t xml:space="preserve">K2J6 </t>
  </si>
  <si>
    <t xml:space="preserve">K2FF </t>
  </si>
  <si>
    <t xml:space="preserve">K2FB </t>
  </si>
  <si>
    <t xml:space="preserve">K2FG </t>
  </si>
  <si>
    <t xml:space="preserve">K2FN </t>
  </si>
  <si>
    <t xml:space="preserve">K2IB </t>
  </si>
  <si>
    <t xml:space="preserve">K2VB </t>
  </si>
  <si>
    <t xml:space="preserve">K2IL </t>
  </si>
  <si>
    <t xml:space="preserve">K2IN </t>
  </si>
  <si>
    <t xml:space="preserve">K2IF </t>
  </si>
  <si>
    <t xml:space="preserve">K2VG </t>
  </si>
  <si>
    <t xml:space="preserve">K2VD </t>
  </si>
  <si>
    <t xml:space="preserve">K2II </t>
  </si>
  <si>
    <t xml:space="preserve">K2ID </t>
  </si>
  <si>
    <t xml:space="preserve">K2VV </t>
  </si>
  <si>
    <t xml:space="preserve">K2V0 </t>
  </si>
  <si>
    <t xml:space="preserve">K2V1 </t>
  </si>
  <si>
    <t xml:space="preserve">K2V2 </t>
  </si>
  <si>
    <t xml:space="preserve">K2V3 </t>
  </si>
  <si>
    <t xml:space="preserve">K2V4 </t>
  </si>
  <si>
    <t xml:space="preserve">K2V5 </t>
  </si>
  <si>
    <t xml:space="preserve">K2V6 </t>
  </si>
  <si>
    <t xml:space="preserve">K2V7 </t>
  </si>
  <si>
    <t xml:space="preserve">K2X0 </t>
  </si>
  <si>
    <t xml:space="preserve">K2X1 </t>
  </si>
  <si>
    <t xml:space="preserve">K2X2 </t>
  </si>
  <si>
    <t xml:space="preserve">K2X3 </t>
  </si>
  <si>
    <t xml:space="preserve">K2X4 </t>
  </si>
  <si>
    <t xml:space="preserve">K2X5 </t>
  </si>
  <si>
    <t xml:space="preserve">K2X6 </t>
  </si>
  <si>
    <t xml:space="preserve">K2X7 </t>
  </si>
  <si>
    <t xml:space="preserve">K2AC </t>
  </si>
  <si>
    <t xml:space="preserve">K2HT </t>
  </si>
  <si>
    <t xml:space="preserve">K2HG </t>
  </si>
  <si>
    <t xml:space="preserve">K2HB </t>
  </si>
  <si>
    <t xml:space="preserve">K2HS </t>
  </si>
  <si>
    <t xml:space="preserve">K2HD </t>
  </si>
  <si>
    <t xml:space="preserve">K2HW </t>
  </si>
  <si>
    <t xml:space="preserve">K2HR </t>
  </si>
  <si>
    <t xml:space="preserve">K2HM </t>
  </si>
  <si>
    <t xml:space="preserve">K2OR </t>
  </si>
  <si>
    <t xml:space="preserve">K2OI </t>
  </si>
  <si>
    <t xml:space="preserve">K2SC </t>
  </si>
  <si>
    <t xml:space="preserve">K2IS </t>
  </si>
  <si>
    <t xml:space="preserve">K2ZU </t>
  </si>
  <si>
    <t xml:space="preserve">K2ZB </t>
  </si>
  <si>
    <t xml:space="preserve">K2ZI </t>
  </si>
  <si>
    <t xml:space="preserve">K2ZA </t>
  </si>
  <si>
    <t xml:space="preserve">K2ZE </t>
  </si>
  <si>
    <t xml:space="preserve">K2ZH </t>
  </si>
  <si>
    <t xml:space="preserve">K2Z0 </t>
  </si>
  <si>
    <t xml:space="preserve">K2Z4 </t>
  </si>
  <si>
    <t xml:space="preserve">K2Z5 </t>
  </si>
  <si>
    <t xml:space="preserve">K2N4 </t>
  </si>
  <si>
    <t xml:space="preserve">K2N5 </t>
  </si>
  <si>
    <t xml:space="preserve">K2N6 </t>
  </si>
  <si>
    <t xml:space="preserve">K2N7 </t>
  </si>
  <si>
    <t xml:space="preserve">K2P0 </t>
  </si>
  <si>
    <t xml:space="preserve">K2P1 </t>
  </si>
  <si>
    <t xml:space="preserve">K2P2 </t>
  </si>
  <si>
    <t xml:space="preserve">K2P3 </t>
  </si>
  <si>
    <t xml:space="preserve">K2P4 </t>
  </si>
  <si>
    <t xml:space="preserve">K2P5 </t>
  </si>
  <si>
    <t xml:space="preserve">K2P6 </t>
  </si>
  <si>
    <t xml:space="preserve">K2P7 </t>
  </si>
  <si>
    <t xml:space="preserve">K2P8 </t>
  </si>
  <si>
    <t xml:space="preserve">K2P9 </t>
  </si>
  <si>
    <t xml:space="preserve">K2PA </t>
  </si>
  <si>
    <t xml:space="preserve">K2PB </t>
  </si>
  <si>
    <t xml:space="preserve">K2PC </t>
  </si>
  <si>
    <t xml:space="preserve">K2PD </t>
  </si>
  <si>
    <t xml:space="preserve">K2PE </t>
  </si>
  <si>
    <t xml:space="preserve">K2PF </t>
  </si>
  <si>
    <t xml:space="preserve">K2PG </t>
  </si>
  <si>
    <t xml:space="preserve">K2PH </t>
  </si>
  <si>
    <t xml:space="preserve">K2PI </t>
  </si>
  <si>
    <t xml:space="preserve">K2PJ </t>
  </si>
  <si>
    <t xml:space="preserve">K2VA </t>
  </si>
  <si>
    <t xml:space="preserve">K2SF </t>
  </si>
  <si>
    <t xml:space="preserve">K2DM </t>
  </si>
  <si>
    <t xml:space="preserve">K2VP </t>
  </si>
  <si>
    <t xml:space="preserve">K2VL </t>
  </si>
  <si>
    <t xml:space="preserve">K2AM </t>
  </si>
  <si>
    <t xml:space="preserve">K2S1 </t>
  </si>
  <si>
    <t xml:space="preserve">K2S2 </t>
  </si>
  <si>
    <t xml:space="preserve">K2S3 </t>
  </si>
  <si>
    <t xml:space="preserve">K2S4 </t>
  </si>
  <si>
    <t xml:space="preserve">K2S5 </t>
  </si>
  <si>
    <t xml:space="preserve">K2L1 </t>
  </si>
  <si>
    <t xml:space="preserve">K2L2 </t>
  </si>
  <si>
    <t xml:space="preserve">K2L3 </t>
  </si>
  <si>
    <t xml:space="preserve">K2L4 </t>
  </si>
  <si>
    <t xml:space="preserve">K2L5 </t>
  </si>
  <si>
    <t xml:space="preserve">KDDA </t>
  </si>
  <si>
    <t xml:space="preserve">KDDB </t>
  </si>
  <si>
    <t xml:space="preserve">KDDC </t>
  </si>
  <si>
    <t xml:space="preserve">KDDD </t>
  </si>
  <si>
    <t xml:space="preserve">KDDE </t>
  </si>
  <si>
    <t xml:space="preserve">KDDF </t>
  </si>
  <si>
    <t xml:space="preserve">KDE0 </t>
  </si>
  <si>
    <t xml:space="preserve">KDE1 </t>
  </si>
  <si>
    <t xml:space="preserve">KDE2 </t>
  </si>
  <si>
    <t xml:space="preserve">KDE3 </t>
  </si>
  <si>
    <t xml:space="preserve">KDE4 </t>
  </si>
  <si>
    <t xml:space="preserve">KDE5 </t>
  </si>
  <si>
    <t xml:space="preserve">KDE6 </t>
  </si>
  <si>
    <t xml:space="preserve">KDE7 </t>
  </si>
  <si>
    <t xml:space="preserve">KDE8 </t>
  </si>
  <si>
    <t xml:space="preserve">KDE9 </t>
  </si>
  <si>
    <t xml:space="preserve">KDEA </t>
  </si>
  <si>
    <t xml:space="preserve">KDEB </t>
  </si>
  <si>
    <t xml:space="preserve">KDEC </t>
  </si>
  <si>
    <t xml:space="preserve">KDED </t>
  </si>
  <si>
    <t xml:space="preserve">KDEE </t>
  </si>
  <si>
    <t xml:space="preserve">KDEF </t>
  </si>
  <si>
    <t xml:space="preserve">KDF0 </t>
  </si>
  <si>
    <t xml:space="preserve">KDF1 </t>
  </si>
  <si>
    <t xml:space="preserve">KDF2 </t>
  </si>
  <si>
    <t xml:space="preserve">KDF3 </t>
  </si>
  <si>
    <t xml:space="preserve">KDF4 </t>
  </si>
  <si>
    <t xml:space="preserve">KDF5 </t>
  </si>
  <si>
    <t xml:space="preserve">KDF6 </t>
  </si>
  <si>
    <t xml:space="preserve">KDF7 </t>
  </si>
  <si>
    <t xml:space="preserve">KDF8 </t>
  </si>
  <si>
    <t xml:space="preserve">KDF9 </t>
  </si>
  <si>
    <t xml:space="preserve">KDFA </t>
  </si>
  <si>
    <t xml:space="preserve">KDFB </t>
  </si>
  <si>
    <t xml:space="preserve">KDFC </t>
  </si>
  <si>
    <t xml:space="preserve">KDFD </t>
  </si>
  <si>
    <t xml:space="preserve">KDFE </t>
  </si>
  <si>
    <t xml:space="preserve">KDFF </t>
  </si>
  <si>
    <t xml:space="preserve">K300 </t>
  </si>
  <si>
    <t xml:space="preserve">K301 </t>
  </si>
  <si>
    <t xml:space="preserve">K302 </t>
  </si>
  <si>
    <t xml:space="preserve">K303 </t>
  </si>
  <si>
    <t xml:space="preserve">K304 </t>
  </si>
  <si>
    <t xml:space="preserve">K305 </t>
  </si>
  <si>
    <t xml:space="preserve">K306 </t>
  </si>
  <si>
    <t xml:space="preserve">K307 </t>
  </si>
  <si>
    <t xml:space="preserve">K308 </t>
  </si>
  <si>
    <t xml:space="preserve">K309 </t>
  </si>
  <si>
    <t xml:space="preserve">K30A </t>
  </si>
  <si>
    <t xml:space="preserve">K30B </t>
  </si>
  <si>
    <t xml:space="preserve">K30C </t>
  </si>
  <si>
    <t xml:space="preserve">K30D </t>
  </si>
  <si>
    <t xml:space="preserve">K30E </t>
  </si>
  <si>
    <t xml:space="preserve">K30F </t>
  </si>
  <si>
    <t xml:space="preserve">K310 </t>
  </si>
  <si>
    <t xml:space="preserve">K311 </t>
  </si>
  <si>
    <t xml:space="preserve">K312 </t>
  </si>
  <si>
    <t xml:space="preserve">K313 </t>
  </si>
  <si>
    <t xml:space="preserve">K314 </t>
  </si>
  <si>
    <t xml:space="preserve">K315 </t>
  </si>
  <si>
    <t xml:space="preserve">K316 </t>
  </si>
  <si>
    <t xml:space="preserve">K317 </t>
  </si>
  <si>
    <t xml:space="preserve">K318 </t>
  </si>
  <si>
    <t xml:space="preserve">K319 </t>
  </si>
  <si>
    <t xml:space="preserve">K31A </t>
  </si>
  <si>
    <t xml:space="preserve">K31B </t>
  </si>
  <si>
    <t xml:space="preserve">K31C </t>
  </si>
  <si>
    <t xml:space="preserve">K31D </t>
  </si>
  <si>
    <t xml:space="preserve">K31E </t>
  </si>
  <si>
    <t xml:space="preserve">K31F </t>
  </si>
  <si>
    <t xml:space="preserve">K320 </t>
  </si>
  <si>
    <t xml:space="preserve">K321 </t>
  </si>
  <si>
    <t xml:space="preserve">K322 </t>
  </si>
  <si>
    <t xml:space="preserve">K323 </t>
  </si>
  <si>
    <t xml:space="preserve">K324 </t>
  </si>
  <si>
    <t xml:space="preserve">K325 </t>
  </si>
  <si>
    <t xml:space="preserve">K326 </t>
  </si>
  <si>
    <t xml:space="preserve">K327 </t>
  </si>
  <si>
    <t xml:space="preserve">K328 </t>
  </si>
  <si>
    <t xml:space="preserve">K329 </t>
  </si>
  <si>
    <t xml:space="preserve">K32A </t>
  </si>
  <si>
    <t xml:space="preserve">K32B </t>
  </si>
  <si>
    <t xml:space="preserve">K32C </t>
  </si>
  <si>
    <t xml:space="preserve">K32D </t>
  </si>
  <si>
    <t xml:space="preserve">K32E </t>
  </si>
  <si>
    <t xml:space="preserve">K32F </t>
  </si>
  <si>
    <t xml:space="preserve">K330 </t>
  </si>
  <si>
    <t xml:space="preserve">K331 </t>
  </si>
  <si>
    <t xml:space="preserve">K332 </t>
  </si>
  <si>
    <t xml:space="preserve">K333 </t>
  </si>
  <si>
    <t xml:space="preserve">K334 </t>
  </si>
  <si>
    <t xml:space="preserve">K335 </t>
  </si>
  <si>
    <t xml:space="preserve">K336 </t>
  </si>
  <si>
    <t xml:space="preserve">K337 </t>
  </si>
  <si>
    <t xml:space="preserve">K338 </t>
  </si>
  <si>
    <t xml:space="preserve">K339 </t>
  </si>
  <si>
    <t xml:space="preserve">K33A </t>
  </si>
  <si>
    <t xml:space="preserve">K33B </t>
  </si>
  <si>
    <t xml:space="preserve">K33C </t>
  </si>
  <si>
    <t xml:space="preserve">K33D </t>
  </si>
  <si>
    <t xml:space="preserve">K33E </t>
  </si>
  <si>
    <t xml:space="preserve">K33F </t>
  </si>
  <si>
    <t xml:space="preserve">K340 </t>
  </si>
  <si>
    <t xml:space="preserve">K341 </t>
  </si>
  <si>
    <t xml:space="preserve">K342 </t>
  </si>
  <si>
    <t xml:space="preserve">K343 </t>
  </si>
  <si>
    <t xml:space="preserve">K344 </t>
  </si>
  <si>
    <t xml:space="preserve">K345 </t>
  </si>
  <si>
    <t xml:space="preserve">K346 </t>
  </si>
  <si>
    <t xml:space="preserve">K347 </t>
  </si>
  <si>
    <t xml:space="preserve">K348 </t>
  </si>
  <si>
    <t xml:space="preserve">K349 </t>
  </si>
  <si>
    <t xml:space="preserve">K34A </t>
  </si>
  <si>
    <t xml:space="preserve">K34B </t>
  </si>
  <si>
    <t xml:space="preserve">K34C </t>
  </si>
  <si>
    <t xml:space="preserve">K34D </t>
  </si>
  <si>
    <t xml:space="preserve">K34E </t>
  </si>
  <si>
    <t xml:space="preserve">K34F </t>
  </si>
  <si>
    <t xml:space="preserve">K350 </t>
  </si>
  <si>
    <t xml:space="preserve">K351 </t>
  </si>
  <si>
    <t xml:space="preserve">K352 </t>
  </si>
  <si>
    <t xml:space="preserve">K353 </t>
  </si>
  <si>
    <t xml:space="preserve">K354 </t>
  </si>
  <si>
    <t xml:space="preserve">K355 </t>
  </si>
  <si>
    <t xml:space="preserve">K356 </t>
  </si>
  <si>
    <t xml:space="preserve">K357 </t>
  </si>
  <si>
    <t xml:space="preserve">K358 </t>
  </si>
  <si>
    <t xml:space="preserve">K359 </t>
  </si>
  <si>
    <t xml:space="preserve">K35A </t>
  </si>
  <si>
    <t xml:space="preserve">K35B </t>
  </si>
  <si>
    <t xml:space="preserve">K35C </t>
  </si>
  <si>
    <t xml:space="preserve">K35D </t>
  </si>
  <si>
    <t xml:space="preserve">K35E </t>
  </si>
  <si>
    <t xml:space="preserve">K35F </t>
  </si>
  <si>
    <t xml:space="preserve">K360 </t>
  </si>
  <si>
    <t xml:space="preserve">K361 </t>
  </si>
  <si>
    <t xml:space="preserve">K362 </t>
  </si>
  <si>
    <t xml:space="preserve">K363 </t>
  </si>
  <si>
    <t xml:space="preserve">K364 </t>
  </si>
  <si>
    <t xml:space="preserve">K365 </t>
  </si>
  <si>
    <t xml:space="preserve">K366 </t>
  </si>
  <si>
    <t xml:space="preserve">K367 </t>
  </si>
  <si>
    <t xml:space="preserve">K368 </t>
  </si>
  <si>
    <t xml:space="preserve">K369 </t>
  </si>
  <si>
    <t xml:space="preserve">K36A </t>
  </si>
  <si>
    <t xml:space="preserve">K36B </t>
  </si>
  <si>
    <t xml:space="preserve">K36C </t>
  </si>
  <si>
    <t xml:space="preserve">K36D </t>
  </si>
  <si>
    <t xml:space="preserve">K36E </t>
  </si>
  <si>
    <t xml:space="preserve">K36F </t>
  </si>
  <si>
    <t xml:space="preserve">K370 </t>
  </si>
  <si>
    <t xml:space="preserve">K371 </t>
  </si>
  <si>
    <t xml:space="preserve">K372 </t>
  </si>
  <si>
    <t xml:space="preserve">K373 </t>
  </si>
  <si>
    <t xml:space="preserve">K374 </t>
  </si>
  <si>
    <t xml:space="preserve">K375 </t>
  </si>
  <si>
    <t xml:space="preserve">K376 </t>
  </si>
  <si>
    <t xml:space="preserve">K377 </t>
  </si>
  <si>
    <t>KED</t>
  </si>
  <si>
    <t>内部負荷信号３が入っている時のｱｲﾄﾞﾙｽﾋﾟｰﾄﾞｺﾝﾄﾛｰﾙのアップカウント値</t>
  </si>
  <si>
    <t xml:space="preserve">K378 </t>
  </si>
  <si>
    <t xml:space="preserve">K379 </t>
  </si>
  <si>
    <t xml:space="preserve">K37A </t>
  </si>
  <si>
    <t xml:space="preserve">K37B </t>
  </si>
  <si>
    <t xml:space="preserve">K37C </t>
  </si>
  <si>
    <t xml:space="preserve">K37D </t>
  </si>
  <si>
    <t xml:space="preserve">K37E </t>
  </si>
  <si>
    <t xml:space="preserve">K37F </t>
  </si>
  <si>
    <t xml:space="preserve">K380 </t>
  </si>
  <si>
    <t xml:space="preserve">K381 </t>
  </si>
  <si>
    <t xml:space="preserve">K382 </t>
  </si>
  <si>
    <t xml:space="preserve">K383 </t>
  </si>
  <si>
    <t xml:space="preserve">K384 </t>
  </si>
  <si>
    <t xml:space="preserve">K385 </t>
  </si>
  <si>
    <t xml:space="preserve">K386 </t>
  </si>
  <si>
    <t xml:space="preserve">K387 </t>
  </si>
  <si>
    <t xml:space="preserve">K388 </t>
  </si>
  <si>
    <t xml:space="preserve">K389 </t>
  </si>
  <si>
    <t xml:space="preserve">K38A </t>
  </si>
  <si>
    <t xml:space="preserve">K38B </t>
  </si>
  <si>
    <t xml:space="preserve">K38C </t>
  </si>
  <si>
    <t xml:space="preserve">K38D </t>
  </si>
  <si>
    <t xml:space="preserve">K38E </t>
  </si>
  <si>
    <t xml:space="preserve">K38F </t>
  </si>
  <si>
    <t xml:space="preserve">K390 </t>
  </si>
  <si>
    <t xml:space="preserve">K391 </t>
  </si>
  <si>
    <t xml:space="preserve">K392 </t>
  </si>
  <si>
    <t xml:space="preserve">K393 </t>
  </si>
  <si>
    <t xml:space="preserve">K394 </t>
  </si>
  <si>
    <t xml:space="preserve">K395 </t>
  </si>
  <si>
    <t xml:space="preserve">K396 </t>
  </si>
  <si>
    <t xml:space="preserve">K397 </t>
  </si>
  <si>
    <t xml:space="preserve">K398 </t>
  </si>
  <si>
    <t xml:space="preserve">K399 </t>
  </si>
  <si>
    <t xml:space="preserve">K39A </t>
  </si>
  <si>
    <t xml:space="preserve">K39B </t>
  </si>
  <si>
    <t xml:space="preserve">K39C </t>
  </si>
  <si>
    <t xml:space="preserve">K39D </t>
  </si>
  <si>
    <t xml:space="preserve">K39E </t>
  </si>
  <si>
    <t xml:space="preserve">K39F </t>
  </si>
  <si>
    <t xml:space="preserve">K3A0 </t>
  </si>
  <si>
    <t xml:space="preserve">K3A1 </t>
  </si>
  <si>
    <t xml:space="preserve">K3A2 </t>
  </si>
  <si>
    <t xml:space="preserve">K3A3 </t>
  </si>
  <si>
    <t xml:space="preserve">K3A4 </t>
  </si>
  <si>
    <t xml:space="preserve">K3A5 </t>
  </si>
  <si>
    <t xml:space="preserve">K3A6 </t>
  </si>
  <si>
    <t xml:space="preserve">K3A7 </t>
  </si>
  <si>
    <t xml:space="preserve">K3A8 </t>
  </si>
  <si>
    <t xml:space="preserve">K3A9 </t>
  </si>
  <si>
    <t xml:space="preserve">K3AA </t>
  </si>
  <si>
    <t xml:space="preserve">K3AB </t>
  </si>
  <si>
    <t xml:space="preserve">K3AC </t>
  </si>
  <si>
    <t xml:space="preserve">K3AD </t>
  </si>
  <si>
    <t xml:space="preserve">K3AE </t>
  </si>
  <si>
    <t xml:space="preserve">K3AF </t>
  </si>
  <si>
    <t xml:space="preserve">K3B0 </t>
  </si>
  <si>
    <t xml:space="preserve">K3B1 </t>
  </si>
  <si>
    <t xml:space="preserve">K3B2 </t>
  </si>
  <si>
    <t xml:space="preserve">K3B3 </t>
  </si>
  <si>
    <t xml:space="preserve">K3B4 </t>
  </si>
  <si>
    <t xml:space="preserve">K3B5 </t>
  </si>
  <si>
    <t xml:space="preserve">K3B6 </t>
  </si>
  <si>
    <t xml:space="preserve">K3B7 </t>
  </si>
  <si>
    <t xml:space="preserve">K3B8 </t>
  </si>
  <si>
    <t xml:space="preserve">K3B9 </t>
  </si>
  <si>
    <t xml:space="preserve">K3BA </t>
  </si>
  <si>
    <t xml:space="preserve">K3BB </t>
  </si>
  <si>
    <t xml:space="preserve">K3BC </t>
  </si>
  <si>
    <t xml:space="preserve">K3BD </t>
  </si>
  <si>
    <t xml:space="preserve">K3BE </t>
  </si>
  <si>
    <t xml:space="preserve">K3BF </t>
  </si>
  <si>
    <t xml:space="preserve">K3C0 </t>
  </si>
  <si>
    <t xml:space="preserve">K3C1 </t>
  </si>
  <si>
    <t xml:space="preserve">K3C2 </t>
  </si>
  <si>
    <t xml:space="preserve">K3C3 </t>
  </si>
  <si>
    <t xml:space="preserve">K3C4 </t>
  </si>
  <si>
    <t xml:space="preserve">K3C5 </t>
  </si>
  <si>
    <t xml:space="preserve">K3C6 </t>
  </si>
  <si>
    <t xml:space="preserve">K3C7 </t>
  </si>
  <si>
    <t xml:space="preserve">K3C8 </t>
  </si>
  <si>
    <t xml:space="preserve">K3C9 </t>
  </si>
  <si>
    <t xml:space="preserve">K3CA </t>
  </si>
  <si>
    <t xml:space="preserve">K3CB </t>
  </si>
  <si>
    <t xml:space="preserve">K3CC </t>
  </si>
  <si>
    <t xml:space="preserve">K3CD </t>
  </si>
  <si>
    <t xml:space="preserve">K3CE </t>
  </si>
  <si>
    <t xml:space="preserve">K3CF </t>
  </si>
  <si>
    <t xml:space="preserve">K3D0 </t>
  </si>
  <si>
    <t xml:space="preserve">K3D1 </t>
  </si>
  <si>
    <t xml:space="preserve">K3D2 </t>
  </si>
  <si>
    <t xml:space="preserve">K3D3 </t>
  </si>
  <si>
    <t xml:space="preserve">K3D4 </t>
  </si>
  <si>
    <t xml:space="preserve">K3D5 </t>
  </si>
  <si>
    <t xml:space="preserve">K3D6 </t>
  </si>
  <si>
    <t xml:space="preserve">K3D7 </t>
  </si>
  <si>
    <t xml:space="preserve">K3D8 </t>
  </si>
  <si>
    <t xml:space="preserve">K3D9 </t>
  </si>
  <si>
    <t xml:space="preserve">K3DA </t>
  </si>
  <si>
    <t xml:space="preserve">K3DB </t>
  </si>
  <si>
    <t xml:space="preserve">K3DC </t>
  </si>
  <si>
    <t xml:space="preserve">K3DD </t>
  </si>
  <si>
    <t xml:space="preserve">K3DE </t>
  </si>
  <si>
    <t xml:space="preserve">K3DF </t>
  </si>
  <si>
    <t xml:space="preserve">K3E0 </t>
  </si>
  <si>
    <t xml:space="preserve">K3E1 </t>
  </si>
  <si>
    <t xml:space="preserve">K3E2 </t>
  </si>
  <si>
    <t xml:space="preserve">K3E3 </t>
  </si>
  <si>
    <t xml:space="preserve">K3E4 </t>
  </si>
  <si>
    <t xml:space="preserve">K3E5 </t>
  </si>
  <si>
    <t xml:space="preserve">K3E6 </t>
  </si>
  <si>
    <t xml:space="preserve">K3E7 </t>
  </si>
  <si>
    <t xml:space="preserve">K3E8 </t>
  </si>
  <si>
    <t xml:space="preserve">K3E9 </t>
  </si>
  <si>
    <t xml:space="preserve">K3EA </t>
  </si>
  <si>
    <t xml:space="preserve">K3EB </t>
  </si>
  <si>
    <t xml:space="preserve">K3EC </t>
  </si>
  <si>
    <t xml:space="preserve">K3ED </t>
  </si>
  <si>
    <t xml:space="preserve">K3EE </t>
  </si>
  <si>
    <t xml:space="preserve">K3EF </t>
  </si>
  <si>
    <t xml:space="preserve">K3F0 </t>
  </si>
  <si>
    <t xml:space="preserve">K3F1 </t>
  </si>
  <si>
    <t xml:space="preserve">K3F2 </t>
  </si>
  <si>
    <t xml:space="preserve">K3F3 </t>
  </si>
  <si>
    <t xml:space="preserve">K3F4 </t>
  </si>
  <si>
    <t xml:space="preserve">K3F5 </t>
  </si>
  <si>
    <t xml:space="preserve">K3F6 </t>
  </si>
  <si>
    <t xml:space="preserve">K3F7 </t>
  </si>
  <si>
    <t xml:space="preserve">K3F8 </t>
  </si>
  <si>
    <t xml:space="preserve">K3F9 </t>
  </si>
  <si>
    <t xml:space="preserve">K3FA </t>
  </si>
  <si>
    <t xml:space="preserve">K3FB </t>
  </si>
  <si>
    <t xml:space="preserve">K3FC </t>
  </si>
  <si>
    <t xml:space="preserve">K3FD </t>
  </si>
  <si>
    <t xml:space="preserve">K3FE </t>
  </si>
  <si>
    <t xml:space="preserve">K3FF </t>
  </si>
  <si>
    <t xml:space="preserve">IGT </t>
  </si>
  <si>
    <t xml:space="preserve">IJM </t>
  </si>
  <si>
    <t xml:space="preserve">THM </t>
  </si>
  <si>
    <t xml:space="preserve">ECM </t>
  </si>
  <si>
    <t>_x001A_</t>
  </si>
  <si>
    <t>FCS</t>
  </si>
  <si>
    <t>パラメータ変更</t>
  </si>
  <si>
    <t>係数</t>
  </si>
  <si>
    <t>KEISU</t>
  </si>
  <si>
    <t>点火マップ</t>
  </si>
  <si>
    <t>噴射量マップ</t>
  </si>
  <si>
    <t>ｽﾛｯﾄﾙ開度補正マップ</t>
  </si>
  <si>
    <t>エコノ補正（空燃比）マップ</t>
  </si>
  <si>
    <t>外気圧補正マップ</t>
  </si>
  <si>
    <t>バルブタイミングマップ</t>
  </si>
  <si>
    <t>全域噴射量調整</t>
  </si>
  <si>
    <t>係数変更</t>
  </si>
  <si>
    <t>基本パラメータ</t>
  </si>
  <si>
    <t>KIHON</t>
  </si>
  <si>
    <t>フラグ類</t>
  </si>
  <si>
    <t>FLAG</t>
  </si>
  <si>
    <t>吸気温補正</t>
  </si>
  <si>
    <t>KYUKI</t>
  </si>
  <si>
    <t>水温補正</t>
  </si>
  <si>
    <t>SUION</t>
  </si>
  <si>
    <t>始動後増量補正</t>
  </si>
  <si>
    <t>SIDOUGO</t>
  </si>
  <si>
    <t>始動時噴射時間</t>
  </si>
  <si>
    <t>SIDOUJI</t>
  </si>
  <si>
    <t>加減速補正</t>
  </si>
  <si>
    <t>KAGEN</t>
  </si>
  <si>
    <t>アイドル安定化補正</t>
  </si>
  <si>
    <t>IDOL</t>
  </si>
  <si>
    <t>ｱｲﾄﾞﾙｽﾋﾟｰﾄﾞｺﾝﾄﾛｰﾙ</t>
  </si>
  <si>
    <t>ISC</t>
  </si>
  <si>
    <t>出力増量補正</t>
  </si>
  <si>
    <t>SHUTU</t>
  </si>
  <si>
    <t>非同期噴射量</t>
  </si>
  <si>
    <t>E:\FCSSWIN\FCDATA\NA6C-4SD.FCP</t>
  </si>
  <si>
    <t>HIDOU</t>
  </si>
  <si>
    <t>点火時期関係</t>
  </si>
  <si>
    <t>TENKA</t>
  </si>
  <si>
    <t>エコノ補正</t>
  </si>
  <si>
    <t>ECONO</t>
  </si>
  <si>
    <t>その他</t>
  </si>
  <si>
    <t>SONOTA</t>
  </si>
  <si>
    <t>その他の係数</t>
  </si>
  <si>
    <t>一次式基本噴射量</t>
  </si>
  <si>
    <t>KIHFUN</t>
  </si>
  <si>
    <t>フィードバック補正</t>
  </si>
  <si>
    <t>FDBK</t>
  </si>
  <si>
    <t>外気圧補正</t>
  </si>
  <si>
    <t>GAIKI</t>
  </si>
  <si>
    <t>燃料カット復帰補正</t>
  </si>
  <si>
    <t>FCFUKI</t>
  </si>
  <si>
    <t>ファンコントロール</t>
  </si>
  <si>
    <t>FANCT</t>
  </si>
  <si>
    <t>無効噴射時間</t>
  </si>
  <si>
    <t>MUKOH</t>
  </si>
  <si>
    <t>ｽﾛｯﾄﾙ開度補正ポイント</t>
  </si>
  <si>
    <t>THPT</t>
  </si>
  <si>
    <t>ＶＶＴ＆Ｔ－ＶＩＳ制御</t>
  </si>
  <si>
    <t>KVVT</t>
  </si>
  <si>
    <t>エアフロー関係</t>
  </si>
  <si>
    <t>AREFL</t>
  </si>
  <si>
    <t>増量処理（ｽﾛｯﾄﾙｽﾋﾟｰﾄﾞ用）</t>
  </si>
  <si>
    <t>INJUP</t>
  </si>
  <si>
    <t>Ｓ／Ｃ関係</t>
  </si>
  <si>
    <t>SC</t>
  </si>
  <si>
    <t>Ａ／Ｃカット制御</t>
  </si>
  <si>
    <t>ACC</t>
  </si>
  <si>
    <t>ブースト制御</t>
  </si>
  <si>
    <t>BOOST</t>
  </si>
  <si>
    <t>その他２</t>
  </si>
  <si>
    <t>SONO2</t>
  </si>
  <si>
    <t>その他２"</t>
  </si>
  <si>
    <t>発電制御</t>
  </si>
  <si>
    <t>ALT</t>
  </si>
  <si>
    <t>空燃比制御</t>
  </si>
  <si>
    <t>MIX</t>
  </si>
  <si>
    <t>バルブタイミング制御</t>
  </si>
  <si>
    <t>VTC</t>
  </si>
  <si>
    <t>予備</t>
  </si>
  <si>
    <t>YOBI</t>
  </si>
  <si>
    <t>１気筒排気量</t>
  </si>
  <si>
    <t>KHA</t>
  </si>
  <si>
    <t>インジェクター噴射量</t>
  </si>
  <si>
    <t>KTK</t>
  </si>
  <si>
    <t>レブリミット回転数</t>
  </si>
  <si>
    <t>KRL</t>
  </si>
  <si>
    <t>レブリミッタモード</t>
  </si>
  <si>
    <t>K2S2</t>
  </si>
  <si>
    <t>T-VIS回転数</t>
  </si>
  <si>
    <t>KTV</t>
  </si>
  <si>
    <t>ｱｲﾄﾞﾙ燃料ｶｯﾄ回転数</t>
  </si>
  <si>
    <t>KY6</t>
  </si>
  <si>
    <t>KD1</t>
  </si>
  <si>
    <t>ｱｲﾄﾞﾙ吸気圧なまし量</t>
  </si>
  <si>
    <t>KD2</t>
  </si>
  <si>
    <t>噴射時間なまし量</t>
  </si>
  <si>
    <t>KGF</t>
  </si>
  <si>
    <t>点火時期なまし量</t>
  </si>
  <si>
    <t>KGI</t>
  </si>
  <si>
    <t>KGP</t>
  </si>
  <si>
    <t>ﾌｨｰﾄﾞﾊﾞｯｸ上限吸気圧</t>
  </si>
  <si>
    <t>KEL</t>
  </si>
  <si>
    <t>ＮＥシーケンス</t>
  </si>
  <si>
    <t>NES</t>
  </si>
  <si>
    <t>下限値１</t>
  </si>
  <si>
    <t>K2S1</t>
  </si>
  <si>
    <t>下限値２</t>
  </si>
  <si>
    <t>下限値３</t>
  </si>
  <si>
    <t>K2S3</t>
  </si>
  <si>
    <t>下限値４</t>
  </si>
  <si>
    <t>K2S4</t>
  </si>
  <si>
    <t>下限値５</t>
  </si>
  <si>
    <t>K2S5</t>
  </si>
  <si>
    <t>上限値１</t>
  </si>
  <si>
    <t>K2L1</t>
  </si>
  <si>
    <t>上限値２</t>
  </si>
  <si>
    <t>K2L2</t>
  </si>
  <si>
    <t>上限値３</t>
  </si>
  <si>
    <t>K2L3</t>
  </si>
  <si>
    <t>上限値４</t>
  </si>
  <si>
    <t>K2L4</t>
  </si>
  <si>
    <t>上限値５</t>
  </si>
  <si>
    <t>K2L5</t>
  </si>
  <si>
    <t>Ｏ2センサ出力表示フラグ</t>
  </si>
  <si>
    <t>KDF</t>
  </si>
  <si>
    <t>空燃比フィードバックフラグ</t>
  </si>
  <si>
    <t>KFF</t>
  </si>
  <si>
    <t>噴射量マップ使用フラグ</t>
  </si>
  <si>
    <t>KD0</t>
  </si>
  <si>
    <t>学習フラグ</t>
  </si>
  <si>
    <t>KY4</t>
  </si>
  <si>
    <t>スロットルマップ学習フラグ</t>
  </si>
  <si>
    <t>KX0</t>
  </si>
  <si>
    <t>外気圧補正マップ学習フラグ</t>
  </si>
  <si>
    <t>KHB</t>
  </si>
  <si>
    <t>機種選択フラグ</t>
  </si>
  <si>
    <t>KY5</t>
  </si>
  <si>
    <t>スロットルスピードフラグ</t>
  </si>
  <si>
    <t>K2F2</t>
  </si>
  <si>
    <t>サブボード使用フラグ</t>
  </si>
  <si>
    <t>KL0</t>
  </si>
  <si>
    <t>シーケンシャル噴射フラグ</t>
  </si>
  <si>
    <t>EconoZone#</t>
  </si>
  <si>
    <t>REV</t>
  </si>
  <si>
    <t>PRE</t>
  </si>
  <si>
    <t>K2SF</t>
  </si>
  <si>
    <t>温度センサモードフラグ</t>
  </si>
  <si>
    <t>クランク角センサモードフラグ</t>
  </si>
  <si>
    <t>KDDD</t>
  </si>
  <si>
    <t>Ｂ電圧測定回路選択フラグ</t>
  </si>
  <si>
    <t>K301</t>
  </si>
  <si>
    <t>吸気温補正－２０℃</t>
  </si>
  <si>
    <t>KMM</t>
  </si>
  <si>
    <t>吸気温補正０℃</t>
  </si>
  <si>
    <t>KM0</t>
  </si>
  <si>
    <t>吸気温補正２０℃</t>
  </si>
  <si>
    <t>KM2</t>
  </si>
  <si>
    <t>吸気温補正４０℃</t>
  </si>
  <si>
    <t>KM4</t>
  </si>
  <si>
    <t>吸気温補正６０℃</t>
  </si>
  <si>
    <t>KM6</t>
  </si>
  <si>
    <t>吸気温補正８０℃</t>
  </si>
  <si>
    <t>KM8</t>
  </si>
  <si>
    <t>吸気温補正１００℃</t>
  </si>
  <si>
    <t>KMA</t>
  </si>
  <si>
    <t>水温補正－３０℃</t>
  </si>
  <si>
    <t>KWT</t>
  </si>
  <si>
    <t>水温補正－１０℃</t>
  </si>
  <si>
    <t>KWM</t>
  </si>
  <si>
    <t>水温補正１０℃</t>
  </si>
  <si>
    <t>KW1</t>
  </si>
  <si>
    <t>水温補正３０℃</t>
  </si>
  <si>
    <t>KW3</t>
  </si>
  <si>
    <t>水温補正５０℃</t>
  </si>
  <si>
    <t>KW5</t>
  </si>
  <si>
    <t>水温補正７０℃</t>
  </si>
  <si>
    <t>KW7</t>
  </si>
  <si>
    <t>水温補正９０℃</t>
  </si>
  <si>
    <t>KW9</t>
  </si>
  <si>
    <t>水温補正吸気圧分４００mmHg以下</t>
  </si>
  <si>
    <t>KWPM1</t>
  </si>
  <si>
    <t>水温補正吸気圧分４５０mmHg以上</t>
  </si>
  <si>
    <t>KWPM2</t>
  </si>
  <si>
    <t>吸気圧４００mmHg以下</t>
  </si>
  <si>
    <t>水温補正吸気圧分５０mmHg</t>
  </si>
  <si>
    <t>KV0</t>
  </si>
  <si>
    <t>水温補正吸気圧分１００mmHg</t>
  </si>
  <si>
    <t>KV1</t>
  </si>
  <si>
    <t>水温補正吸気圧分１５０mmHg</t>
  </si>
  <si>
    <t>KV2</t>
  </si>
  <si>
    <t>水温補正吸気圧分２００mmHg</t>
  </si>
  <si>
    <t>KV3</t>
  </si>
  <si>
    <t>水温補正吸気圧分２５０mmHg</t>
  </si>
  <si>
    <t>KV4</t>
  </si>
  <si>
    <t>水温補正吸気圧分３００mmHg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</si>
</sst>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00000_ "/>
    <numFmt numFmtId="182" formatCode="0.0000_ "/>
    <numFmt numFmtId="183" formatCode="0.0000000"/>
    <numFmt numFmtId="184" formatCode="0.000"/>
    <numFmt numFmtId="185" formatCode="0.0000"/>
    <numFmt numFmtId="186" formatCode="0."/>
    <numFmt numFmtId="187" formatCode="0.0"/>
    <numFmt numFmtId="188" formatCode="0.0_ "/>
    <numFmt numFmtId="189" formatCode="0_ "/>
    <numFmt numFmtId="190" formatCode="0.000_ "/>
    <numFmt numFmtId="191" formatCode="\ "/>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Arial Narrow"/>
      <family val="2"/>
    </font>
    <font>
      <sz val="10"/>
      <name val="ＭＳ Ｐゴシック"/>
      <family val="3"/>
    </font>
  </fonts>
  <fills count="3">
    <fill>
      <patternFill/>
    </fill>
    <fill>
      <patternFill patternType="gray125"/>
    </fill>
    <fill>
      <patternFill patternType="solid">
        <fgColor indexed="22"/>
        <bgColor indexed="64"/>
      </patternFill>
    </fill>
  </fills>
  <borders count="35">
    <border>
      <left/>
      <right/>
      <top/>
      <bottom/>
      <diagonal/>
    </border>
    <border>
      <left>
        <color indexed="63"/>
      </left>
      <right style="hair"/>
      <top>
        <color indexed="63"/>
      </top>
      <bottom style="hair"/>
    </border>
    <border>
      <left style="thin"/>
      <right style="thin"/>
      <top style="thin"/>
      <bottom style="thin"/>
    </border>
    <border>
      <left>
        <color indexed="63"/>
      </left>
      <right style="hair"/>
      <top style="thin"/>
      <bottom style="thin"/>
    </border>
    <border>
      <left>
        <color indexed="63"/>
      </left>
      <right style="thin"/>
      <top style="thin"/>
      <bottom style="thin"/>
    </border>
    <border>
      <left style="thin"/>
      <right style="thin"/>
      <top style="thin"/>
      <bottom style="hair"/>
    </border>
    <border>
      <left>
        <color indexed="63"/>
      </left>
      <right style="thin"/>
      <top>
        <color indexed="63"/>
      </top>
      <bottom style="hair"/>
    </border>
    <border>
      <left style="thin"/>
      <right style="thin"/>
      <top style="hair"/>
      <bottom style="hair"/>
    </border>
    <border>
      <left style="thin"/>
      <right style="thin"/>
      <top style="hair"/>
      <bottom style="thin"/>
    </border>
    <border>
      <left>
        <color indexed="63"/>
      </left>
      <right style="hair"/>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thin"/>
      <bottom style="thin"/>
    </border>
    <border>
      <left style="hair"/>
      <right style="thin"/>
      <top style="thin"/>
      <bottom style="thin"/>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hair"/>
      <top style="hair"/>
      <bottom style="thin"/>
    </border>
    <border>
      <left style="thin"/>
      <right>
        <color indexed="63"/>
      </right>
      <top>
        <color indexed="63"/>
      </top>
      <bottom>
        <color indexed="63"/>
      </bottom>
    </border>
    <border>
      <left style="thin"/>
      <right style="hair"/>
      <top style="hair"/>
      <bottom>
        <color indexed="63"/>
      </bottom>
    </border>
    <border>
      <left style="hair"/>
      <right>
        <color indexed="63"/>
      </right>
      <top style="hair"/>
      <bottom>
        <color indexed="63"/>
      </bottom>
    </border>
    <border>
      <left style="hair"/>
      <right>
        <color indexed="63"/>
      </right>
      <top style="hair"/>
      <bottom style="thin"/>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76">
    <xf numFmtId="0" fontId="0" fillId="0" borderId="0" xfId="0" applyAlignment="1">
      <alignment/>
    </xf>
    <xf numFmtId="0" fontId="4" fillId="0" borderId="0" xfId="22" applyFont="1">
      <alignment/>
      <protection/>
    </xf>
    <xf numFmtId="0" fontId="4" fillId="0" borderId="0" xfId="21" applyFont="1">
      <alignment vertical="center"/>
      <protection/>
    </xf>
    <xf numFmtId="2"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0" fontId="5" fillId="0" borderId="0" xfId="0" applyFont="1" applyAlignment="1">
      <alignment/>
    </xf>
    <xf numFmtId="191" fontId="5" fillId="0" borderId="0" xfId="0" applyNumberFormat="1" applyFont="1" applyAlignment="1">
      <alignment/>
    </xf>
    <xf numFmtId="0" fontId="5" fillId="0" borderId="0" xfId="0" applyFont="1" applyFill="1" applyBorder="1" applyAlignment="1">
      <alignment/>
    </xf>
    <xf numFmtId="0" fontId="5" fillId="0" borderId="1" xfId="0" applyFont="1" applyBorder="1" applyAlignment="1">
      <alignment/>
    </xf>
    <xf numFmtId="0" fontId="6" fillId="0" borderId="0" xfId="0" applyFont="1" applyAlignment="1">
      <alignment/>
    </xf>
    <xf numFmtId="2" fontId="5" fillId="0" borderId="1" xfId="0" applyNumberFormat="1" applyFont="1" applyBorder="1" applyAlignment="1">
      <alignment/>
    </xf>
    <xf numFmtId="0" fontId="5" fillId="2" borderId="2" xfId="0" applyFont="1" applyFill="1" applyBorder="1" applyAlignment="1">
      <alignment/>
    </xf>
    <xf numFmtId="0" fontId="5" fillId="2" borderId="3" xfId="0" applyFont="1" applyFill="1" applyBorder="1" applyAlignment="1">
      <alignment/>
    </xf>
    <xf numFmtId="0" fontId="5" fillId="2" borderId="4" xfId="0" applyFont="1" applyFill="1" applyBorder="1" applyAlignment="1">
      <alignment/>
    </xf>
    <xf numFmtId="0" fontId="5" fillId="2" borderId="5" xfId="0" applyFont="1" applyFill="1" applyBorder="1" applyAlignment="1">
      <alignment/>
    </xf>
    <xf numFmtId="2" fontId="5" fillId="0" borderId="6" xfId="0" applyNumberFormat="1" applyFont="1" applyBorder="1" applyAlignment="1">
      <alignment/>
    </xf>
    <xf numFmtId="0" fontId="5" fillId="2" borderId="7" xfId="0" applyFont="1" applyFill="1" applyBorder="1" applyAlignment="1">
      <alignment/>
    </xf>
    <xf numFmtId="0" fontId="5" fillId="2" borderId="8" xfId="0" applyFont="1" applyFill="1" applyBorder="1" applyAlignment="1">
      <alignment/>
    </xf>
    <xf numFmtId="2" fontId="5" fillId="0" borderId="9" xfId="0" applyNumberFormat="1" applyFont="1" applyBorder="1" applyAlignment="1">
      <alignment/>
    </xf>
    <xf numFmtId="2" fontId="5" fillId="0" borderId="10" xfId="0" applyNumberFormat="1" applyFont="1" applyBorder="1" applyAlignment="1">
      <alignment/>
    </xf>
    <xf numFmtId="0" fontId="5" fillId="0" borderId="6" xfId="0" applyFont="1" applyBorder="1" applyAlignment="1">
      <alignment/>
    </xf>
    <xf numFmtId="0" fontId="5" fillId="0" borderId="9" xfId="0" applyFont="1" applyBorder="1" applyAlignment="1">
      <alignment/>
    </xf>
    <xf numFmtId="0" fontId="5" fillId="0" borderId="10" xfId="0" applyFont="1" applyBorder="1" applyAlignment="1">
      <alignment/>
    </xf>
    <xf numFmtId="180" fontId="5" fillId="0" borderId="11" xfId="0" applyNumberFormat="1" applyFont="1" applyBorder="1" applyAlignment="1">
      <alignment/>
    </xf>
    <xf numFmtId="180" fontId="5" fillId="0" borderId="12" xfId="0" applyNumberFormat="1" applyFont="1" applyBorder="1" applyAlignment="1">
      <alignment/>
    </xf>
    <xf numFmtId="180" fontId="5" fillId="0" borderId="13" xfId="0" applyNumberFormat="1" applyFont="1" applyBorder="1" applyAlignment="1">
      <alignment/>
    </xf>
    <xf numFmtId="180" fontId="5" fillId="0" borderId="14" xfId="0" applyNumberFormat="1" applyFont="1" applyBorder="1" applyAlignment="1">
      <alignment/>
    </xf>
    <xf numFmtId="180" fontId="5" fillId="0" borderId="15" xfId="0" applyNumberFormat="1" applyFont="1" applyBorder="1" applyAlignment="1">
      <alignment/>
    </xf>
    <xf numFmtId="180" fontId="5" fillId="0" borderId="16" xfId="0" applyNumberFormat="1" applyFont="1" applyBorder="1" applyAlignment="1">
      <alignment/>
    </xf>
    <xf numFmtId="0" fontId="5" fillId="2" borderId="17" xfId="0" applyFont="1" applyFill="1" applyBorder="1" applyAlignment="1">
      <alignment/>
    </xf>
    <xf numFmtId="0" fontId="5" fillId="2" borderId="18" xfId="0" applyFont="1" applyFill="1" applyBorder="1" applyAlignment="1">
      <alignment/>
    </xf>
    <xf numFmtId="180" fontId="5" fillId="0" borderId="1" xfId="0" applyNumberFormat="1" applyFont="1" applyBorder="1" applyAlignment="1">
      <alignment/>
    </xf>
    <xf numFmtId="180" fontId="5" fillId="0" borderId="19" xfId="0" applyNumberFormat="1" applyFont="1" applyBorder="1" applyAlignment="1">
      <alignment/>
    </xf>
    <xf numFmtId="180" fontId="5" fillId="0" borderId="20" xfId="0" applyNumberFormat="1" applyFont="1" applyBorder="1" applyAlignment="1">
      <alignment/>
    </xf>
    <xf numFmtId="0" fontId="5" fillId="2" borderId="21" xfId="0" applyFont="1" applyFill="1" applyBorder="1" applyAlignment="1">
      <alignment/>
    </xf>
    <xf numFmtId="0" fontId="5" fillId="2" borderId="2" xfId="0" applyFont="1" applyFill="1" applyBorder="1" applyAlignment="1" applyProtection="1">
      <alignment/>
      <protection locked="0"/>
    </xf>
    <xf numFmtId="0" fontId="5" fillId="2" borderId="3" xfId="0" applyFont="1" applyFill="1" applyBorder="1" applyAlignment="1" applyProtection="1">
      <alignment/>
      <protection locked="0"/>
    </xf>
    <xf numFmtId="0" fontId="5" fillId="2" borderId="17" xfId="0" applyFont="1" applyFill="1" applyBorder="1" applyAlignment="1" applyProtection="1">
      <alignment/>
      <protection locked="0"/>
    </xf>
    <xf numFmtId="0" fontId="5" fillId="2" borderId="18" xfId="0" applyFont="1" applyFill="1" applyBorder="1" applyAlignment="1" applyProtection="1">
      <alignment/>
      <protection locked="0"/>
    </xf>
    <xf numFmtId="0" fontId="5" fillId="2" borderId="21" xfId="0" applyFont="1" applyFill="1" applyBorder="1" applyAlignment="1" applyProtection="1">
      <alignment/>
      <protection locked="0"/>
    </xf>
    <xf numFmtId="187" fontId="5" fillId="0" borderId="1" xfId="0" applyNumberFormat="1" applyFont="1" applyBorder="1" applyAlignment="1" applyProtection="1">
      <alignment/>
      <protection locked="0"/>
    </xf>
    <xf numFmtId="187" fontId="5" fillId="0" borderId="15" xfId="0" applyNumberFormat="1" applyFont="1" applyBorder="1" applyAlignment="1" applyProtection="1">
      <alignment/>
      <protection locked="0"/>
    </xf>
    <xf numFmtId="187" fontId="5" fillId="0" borderId="16" xfId="0" applyNumberFormat="1" applyFont="1" applyBorder="1" applyAlignment="1" applyProtection="1">
      <alignment/>
      <protection locked="0"/>
    </xf>
    <xf numFmtId="0" fontId="5" fillId="2" borderId="7" xfId="0" applyFont="1" applyFill="1" applyBorder="1" applyAlignment="1" applyProtection="1">
      <alignment/>
      <protection locked="0"/>
    </xf>
    <xf numFmtId="187" fontId="5" fillId="0" borderId="19" xfId="0" applyNumberFormat="1" applyFont="1" applyBorder="1" applyAlignment="1" applyProtection="1">
      <alignment/>
      <protection locked="0"/>
    </xf>
    <xf numFmtId="187" fontId="5" fillId="0" borderId="11" xfId="0" applyNumberFormat="1" applyFont="1" applyBorder="1" applyAlignment="1" applyProtection="1">
      <alignment/>
      <protection locked="0"/>
    </xf>
    <xf numFmtId="187" fontId="5" fillId="0" borderId="12" xfId="0" applyNumberFormat="1" applyFont="1" applyBorder="1" applyAlignment="1" applyProtection="1">
      <alignment/>
      <protection locked="0"/>
    </xf>
    <xf numFmtId="0" fontId="5" fillId="2" borderId="8" xfId="0" applyFont="1" applyFill="1" applyBorder="1" applyAlignment="1" applyProtection="1">
      <alignment/>
      <protection locked="0"/>
    </xf>
    <xf numFmtId="187" fontId="5" fillId="0" borderId="20" xfId="0" applyNumberFormat="1" applyFont="1" applyBorder="1" applyAlignment="1" applyProtection="1">
      <alignment/>
      <protection locked="0"/>
    </xf>
    <xf numFmtId="187" fontId="5" fillId="0" borderId="13" xfId="0" applyNumberFormat="1" applyFont="1" applyBorder="1" applyAlignment="1" applyProtection="1">
      <alignment/>
      <protection locked="0"/>
    </xf>
    <xf numFmtId="187" fontId="5" fillId="0" borderId="14" xfId="0" applyNumberFormat="1" applyFont="1" applyBorder="1" applyAlignment="1" applyProtection="1">
      <alignment/>
      <protection locked="0"/>
    </xf>
    <xf numFmtId="0" fontId="5" fillId="0" borderId="0" xfId="0" applyFont="1" applyFill="1" applyBorder="1" applyAlignment="1" applyProtection="1">
      <alignment/>
      <protection/>
    </xf>
    <xf numFmtId="0" fontId="5" fillId="0" borderId="22"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2" borderId="27" xfId="0" applyFont="1" applyFill="1" applyBorder="1" applyAlignment="1">
      <alignment/>
    </xf>
    <xf numFmtId="0" fontId="5" fillId="2" borderId="28" xfId="0" applyFont="1" applyFill="1" applyBorder="1" applyAlignment="1">
      <alignment/>
    </xf>
    <xf numFmtId="0" fontId="5" fillId="2" borderId="29" xfId="0" applyFont="1" applyFill="1" applyBorder="1" applyAlignment="1">
      <alignment/>
    </xf>
    <xf numFmtId="0" fontId="5" fillId="2" borderId="30" xfId="0" applyFont="1" applyFill="1" applyBorder="1" applyAlignment="1">
      <alignment/>
    </xf>
    <xf numFmtId="0" fontId="5" fillId="2" borderId="31" xfId="0" applyFont="1" applyFill="1" applyBorder="1" applyAlignment="1">
      <alignment/>
    </xf>
    <xf numFmtId="2" fontId="5" fillId="0" borderId="29" xfId="0" applyNumberFormat="1" applyFont="1" applyBorder="1" applyAlignment="1">
      <alignment/>
    </xf>
    <xf numFmtId="2" fontId="5" fillId="0" borderId="32" xfId="0" applyNumberFormat="1" applyFont="1" applyBorder="1" applyAlignment="1">
      <alignment/>
    </xf>
    <xf numFmtId="2" fontId="5" fillId="0" borderId="33" xfId="0" applyNumberFormat="1" applyFont="1" applyBorder="1" applyAlignment="1">
      <alignment/>
    </xf>
    <xf numFmtId="2" fontId="5" fillId="0" borderId="34" xfId="0" applyNumberFormat="1" applyFont="1" applyBorder="1" applyAlignment="1">
      <alignment/>
    </xf>
    <xf numFmtId="2" fontId="5" fillId="0" borderId="11" xfId="0" applyNumberFormat="1" applyFont="1" applyBorder="1" applyAlignment="1">
      <alignment/>
    </xf>
    <xf numFmtId="2" fontId="5" fillId="0" borderId="12" xfId="0" applyNumberFormat="1" applyFont="1" applyBorder="1" applyAlignment="1">
      <alignment/>
    </xf>
    <xf numFmtId="2" fontId="5" fillId="0" borderId="22" xfId="0" applyNumberFormat="1" applyFont="1" applyBorder="1" applyAlignment="1">
      <alignment/>
    </xf>
    <xf numFmtId="2" fontId="5" fillId="0" borderId="13" xfId="0" applyNumberFormat="1" applyFont="1" applyBorder="1" applyAlignment="1">
      <alignment/>
    </xf>
    <xf numFmtId="2" fontId="5" fillId="0" borderId="14" xfId="0" applyNumberFormat="1" applyFont="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fcss_excel_master" xfId="21"/>
    <cellStyle name="標準_HELPDATA"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エコノゾーン</a:t>
            </a:r>
          </a:p>
        </c:rich>
      </c:tx>
      <c:layout/>
      <c:spPr>
        <a:noFill/>
        <a:ln>
          <a:noFill/>
        </a:ln>
      </c:spPr>
    </c:title>
    <c:plotArea>
      <c:layout/>
      <c:scatterChart>
        <c:scatterStyle val="lineMarker"/>
        <c:varyColors val="0"/>
        <c:ser>
          <c:idx val="0"/>
          <c:order val="0"/>
          <c:tx>
            <c:v>エコノゾーン１</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1"/>
            <c:showSerName val="1"/>
            <c:showPercent val="0"/>
          </c:dLbls>
          <c:xVal>
            <c:numRef>
              <c:f>ECM!$B$26</c:f>
              <c:numCache/>
            </c:numRef>
          </c:xVal>
          <c:yVal>
            <c:numRef>
              <c:f>ECM!$C$26</c:f>
              <c:numCache/>
            </c:numRef>
          </c:yVal>
          <c:smooth val="0"/>
        </c:ser>
        <c:ser>
          <c:idx val="1"/>
          <c:order val="1"/>
          <c:tx>
            <c:v>エコノゾーン２</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1"/>
            <c:showSerName val="1"/>
            <c:showPercent val="0"/>
          </c:dLbls>
          <c:xVal>
            <c:numRef>
              <c:f>ECM!$B$24</c:f>
              <c:numCache/>
            </c:numRef>
          </c:xVal>
          <c:yVal>
            <c:numRef>
              <c:f>ECM!$C$24</c:f>
              <c:numCache/>
            </c:numRef>
          </c:yVal>
          <c:smooth val="0"/>
        </c:ser>
        <c:ser>
          <c:idx val="2"/>
          <c:order val="2"/>
          <c:tx>
            <c:v>エコノゾーン３</c:v>
          </c:tx>
          <c:extLst>
            <c:ext xmlns:c14="http://schemas.microsoft.com/office/drawing/2007/8/2/chart" uri="{6F2FDCE9-48DA-4B69-8628-5D25D57E5C99}">
              <c14:invertSolidFillFmt>
                <c14:spPr>
                  <a:solidFill>
                    <a:srgbClr val="000000"/>
                  </a:solidFill>
                </c14:spPr>
              </c14:invertSolidFillFmt>
            </c:ext>
          </c:extLst>
          <c:marker>
            <c:symbol val="triangle"/>
          </c:marker>
          <c:dLbls>
            <c:numFmt formatCode="General" sourceLinked="1"/>
            <c:showLegendKey val="0"/>
            <c:showVal val="1"/>
            <c:showBubbleSize val="0"/>
            <c:showCatName val="1"/>
            <c:showSerName val="1"/>
            <c:showPercent val="0"/>
          </c:dLbls>
          <c:xVal>
            <c:numRef>
              <c:f>ECM!$D$26</c:f>
              <c:numCache/>
            </c:numRef>
          </c:xVal>
          <c:yVal>
            <c:numRef>
              <c:f>ECM!$E$26</c:f>
              <c:numCache/>
            </c:numRef>
          </c:yVal>
          <c:smooth val="0"/>
        </c:ser>
        <c:ser>
          <c:idx val="3"/>
          <c:order val="3"/>
          <c:tx>
            <c:v>エコノゾーン４</c:v>
          </c:tx>
          <c:extLst>
            <c:ext xmlns:c14="http://schemas.microsoft.com/office/drawing/2007/8/2/chart" uri="{6F2FDCE9-48DA-4B69-8628-5D25D57E5C99}">
              <c14:invertSolidFillFmt>
                <c14:spPr>
                  <a:solidFill>
                    <a:srgbClr val="000000"/>
                  </a:solidFill>
                </c14:spPr>
              </c14:invertSolidFillFmt>
            </c:ext>
          </c:extLst>
          <c:marker>
            <c:symbol val="x"/>
          </c:marker>
          <c:dLbls>
            <c:numFmt formatCode="General" sourceLinked="1"/>
            <c:showLegendKey val="0"/>
            <c:showVal val="1"/>
            <c:showBubbleSize val="0"/>
            <c:showCatName val="1"/>
            <c:showSerName val="1"/>
            <c:showPercent val="0"/>
          </c:dLbls>
          <c:xVal>
            <c:numRef>
              <c:f>ECM!$D$24</c:f>
              <c:numCache/>
            </c:numRef>
          </c:xVal>
          <c:yVal>
            <c:numRef>
              <c:f>ECM!$E$24</c:f>
              <c:numCache/>
            </c:numRef>
          </c:yVal>
          <c:smooth val="0"/>
        </c:ser>
        <c:axId val="31160451"/>
        <c:axId val="12008604"/>
      </c:scatterChart>
      <c:valAx>
        <c:axId val="3116045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回転数(rpm)</a:t>
                </a:r>
              </a:p>
            </c:rich>
          </c:tx>
          <c:layout/>
          <c:overlay val="0"/>
          <c:spPr>
            <a:noFill/>
            <a:ln>
              <a:noFill/>
            </a:ln>
          </c:spPr>
        </c:title>
        <c:majorGridlines/>
        <c:delete val="0"/>
        <c:numFmt formatCode="General" sourceLinked="1"/>
        <c:majorTickMark val="in"/>
        <c:minorTickMark val="none"/>
        <c:tickLblPos val="nextTo"/>
        <c:crossAx val="12008604"/>
        <c:crosses val="autoZero"/>
        <c:crossBetween val="midCat"/>
        <c:dispUnits/>
      </c:valAx>
      <c:valAx>
        <c:axId val="12008604"/>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吸気圧(mmHg)</a:t>
                </a:r>
              </a:p>
            </c:rich>
          </c:tx>
          <c:layout/>
          <c:overlay val="0"/>
          <c:spPr>
            <a:noFill/>
            <a:ln>
              <a:noFill/>
            </a:ln>
          </c:spPr>
        </c:title>
        <c:majorGridlines/>
        <c:delete val="0"/>
        <c:numFmt formatCode="General" sourceLinked="1"/>
        <c:majorTickMark val="in"/>
        <c:minorTickMark val="none"/>
        <c:tickLblPos val="nextTo"/>
        <c:crossAx val="3116045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13</xdr:col>
      <xdr:colOff>390525</xdr:colOff>
      <xdr:row>81</xdr:row>
      <xdr:rowOff>19050</xdr:rowOff>
    </xdr:to>
    <xdr:graphicFrame>
      <xdr:nvGraphicFramePr>
        <xdr:cNvPr id="1" name="Chart 1"/>
        <xdr:cNvGraphicFramePr/>
      </xdr:nvGraphicFramePr>
      <xdr:xfrm>
        <a:off x="504825" y="3248025"/>
        <a:ext cx="5600700"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P952"/>
  <sheetViews>
    <sheetView workbookViewId="0" topLeftCell="A1">
      <selection activeCell="A1" sqref="A1"/>
    </sheetView>
  </sheetViews>
  <sheetFormatPr defaultColWidth="9.00390625" defaultRowHeight="13.5"/>
  <cols>
    <col min="1" max="1" width="7.00390625" style="0" bestFit="1" customWidth="1"/>
    <col min="2" max="10" width="6.50390625" style="0" bestFit="1" customWidth="1"/>
    <col min="11" max="16" width="3.50390625" style="0" bestFit="1" customWidth="1"/>
  </cols>
  <sheetData>
    <row r="1" spans="1:2" ht="13.5">
      <c r="A1" t="s">
        <v>2055</v>
      </c>
      <c r="B1">
        <v>0</v>
      </c>
    </row>
    <row r="2" spans="1:2" ht="13.5">
      <c r="A2" t="s">
        <v>2056</v>
      </c>
      <c r="B2">
        <v>0</v>
      </c>
    </row>
    <row r="3" spans="1:2" ht="13.5">
      <c r="A3" t="s">
        <v>2057</v>
      </c>
      <c r="B3">
        <v>8</v>
      </c>
    </row>
    <row r="4" spans="1:2" ht="13.5">
      <c r="A4" t="s">
        <v>2058</v>
      </c>
      <c r="B4">
        <v>108</v>
      </c>
    </row>
    <row r="5" spans="1:2" ht="13.5">
      <c r="A5" t="s">
        <v>2059</v>
      </c>
      <c r="B5">
        <v>100</v>
      </c>
    </row>
    <row r="6" spans="1:2" ht="13.5">
      <c r="A6" t="s">
        <v>2060</v>
      </c>
      <c r="B6">
        <v>10</v>
      </c>
    </row>
    <row r="7" spans="1:2" ht="13.5">
      <c r="A7" t="s">
        <v>2061</v>
      </c>
      <c r="B7">
        <v>1180</v>
      </c>
    </row>
    <row r="8" spans="1:2" ht="13.5">
      <c r="A8" t="s">
        <v>2062</v>
      </c>
      <c r="B8">
        <v>900</v>
      </c>
    </row>
    <row r="9" spans="1:2" ht="13.5">
      <c r="A9" t="s">
        <v>2063</v>
      </c>
      <c r="B9">
        <v>745</v>
      </c>
    </row>
    <row r="10" spans="1:2" ht="13.5">
      <c r="A10" t="s">
        <v>2064</v>
      </c>
      <c r="B10">
        <v>777</v>
      </c>
    </row>
    <row r="11" spans="1:2" ht="13.5">
      <c r="A11" t="s">
        <v>2065</v>
      </c>
      <c r="B11">
        <v>830</v>
      </c>
    </row>
    <row r="12" spans="1:2" ht="13.5">
      <c r="A12" t="s">
        <v>2066</v>
      </c>
      <c r="B12">
        <v>841</v>
      </c>
    </row>
    <row r="13" spans="1:2" ht="13.5">
      <c r="A13" t="s">
        <v>2067</v>
      </c>
      <c r="B13">
        <v>841</v>
      </c>
    </row>
    <row r="14" spans="1:2" ht="13.5">
      <c r="A14" t="s">
        <v>2068</v>
      </c>
      <c r="B14">
        <v>830</v>
      </c>
    </row>
    <row r="15" spans="1:2" ht="13.5">
      <c r="A15" t="s">
        <v>2069</v>
      </c>
      <c r="B15">
        <v>809</v>
      </c>
    </row>
    <row r="16" spans="1:2" ht="13.5">
      <c r="A16" t="s">
        <v>2070</v>
      </c>
      <c r="B16">
        <v>798</v>
      </c>
    </row>
    <row r="17" spans="1:2" ht="13.5">
      <c r="A17" t="s">
        <v>2071</v>
      </c>
      <c r="B17">
        <v>798</v>
      </c>
    </row>
    <row r="18" spans="1:2" ht="13.5">
      <c r="A18" t="s">
        <v>2072</v>
      </c>
      <c r="B18">
        <v>819</v>
      </c>
    </row>
    <row r="19" spans="1:2" ht="13.5">
      <c r="A19" t="s">
        <v>2073</v>
      </c>
      <c r="B19">
        <v>841</v>
      </c>
    </row>
    <row r="20" spans="1:2" ht="13.5">
      <c r="A20" t="s">
        <v>2074</v>
      </c>
      <c r="B20">
        <v>851</v>
      </c>
    </row>
    <row r="21" spans="1:2" ht="13.5">
      <c r="A21" t="s">
        <v>2075</v>
      </c>
      <c r="B21">
        <v>851</v>
      </c>
    </row>
    <row r="22" spans="1:2" ht="13.5">
      <c r="A22" t="s">
        <v>2076</v>
      </c>
      <c r="B22">
        <v>841</v>
      </c>
    </row>
    <row r="23" spans="1:2" ht="13.5">
      <c r="A23" t="s">
        <v>2077</v>
      </c>
      <c r="B23">
        <v>819</v>
      </c>
    </row>
    <row r="24" spans="1:2" ht="13.5">
      <c r="A24" t="s">
        <v>2078</v>
      </c>
      <c r="B24">
        <v>787</v>
      </c>
    </row>
    <row r="25" spans="1:2" ht="13.5">
      <c r="A25" t="s">
        <v>2079</v>
      </c>
      <c r="B25">
        <v>745</v>
      </c>
    </row>
    <row r="26" spans="1:2" ht="13.5">
      <c r="A26" t="s">
        <v>2080</v>
      </c>
      <c r="B26">
        <v>702</v>
      </c>
    </row>
    <row r="27" spans="1:2" ht="13.5">
      <c r="A27" t="s">
        <v>2081</v>
      </c>
      <c r="B27">
        <v>35</v>
      </c>
    </row>
    <row r="28" spans="1:2" ht="13.5">
      <c r="A28" t="s">
        <v>2082</v>
      </c>
      <c r="B28">
        <v>37</v>
      </c>
    </row>
    <row r="29" spans="1:2" ht="13.5">
      <c r="A29" t="s">
        <v>2083</v>
      </c>
      <c r="B29">
        <v>39</v>
      </c>
    </row>
    <row r="30" spans="1:2" ht="13.5">
      <c r="A30" t="s">
        <v>2084</v>
      </c>
      <c r="B30">
        <v>40</v>
      </c>
    </row>
    <row r="31" spans="1:2" ht="13.5">
      <c r="A31" t="s">
        <v>2085</v>
      </c>
      <c r="B31">
        <v>40</v>
      </c>
    </row>
    <row r="32" spans="1:2" ht="13.5">
      <c r="A32" t="s">
        <v>2086</v>
      </c>
      <c r="B32">
        <v>39</v>
      </c>
    </row>
    <row r="33" spans="1:2" ht="13.5">
      <c r="A33" t="s">
        <v>2087</v>
      </c>
      <c r="B33">
        <v>38</v>
      </c>
    </row>
    <row r="34" spans="1:2" ht="13.5">
      <c r="A34" t="s">
        <v>2088</v>
      </c>
      <c r="B34">
        <v>38</v>
      </c>
    </row>
    <row r="35" spans="1:2" ht="13.5">
      <c r="A35" t="s">
        <v>2089</v>
      </c>
      <c r="B35">
        <v>38</v>
      </c>
    </row>
    <row r="36" spans="1:2" ht="13.5">
      <c r="A36" t="s">
        <v>2090</v>
      </c>
      <c r="B36">
        <v>39</v>
      </c>
    </row>
    <row r="37" spans="1:2" ht="13.5">
      <c r="A37" t="s">
        <v>2091</v>
      </c>
      <c r="B37">
        <v>40</v>
      </c>
    </row>
    <row r="38" spans="1:2" ht="13.5">
      <c r="A38" t="s">
        <v>2092</v>
      </c>
      <c r="B38">
        <v>40</v>
      </c>
    </row>
    <row r="39" spans="1:2" ht="13.5">
      <c r="A39" t="s">
        <v>2093</v>
      </c>
      <c r="B39">
        <v>40</v>
      </c>
    </row>
    <row r="40" spans="1:2" ht="13.5">
      <c r="A40" t="s">
        <v>2094</v>
      </c>
      <c r="B40">
        <v>40</v>
      </c>
    </row>
    <row r="41" spans="1:2" ht="13.5">
      <c r="A41" t="s">
        <v>2095</v>
      </c>
      <c r="B41">
        <v>39</v>
      </c>
    </row>
    <row r="42" spans="1:2" ht="13.5">
      <c r="A42" t="s">
        <v>2096</v>
      </c>
      <c r="B42">
        <v>37</v>
      </c>
    </row>
    <row r="43" spans="1:2" ht="13.5">
      <c r="A43" t="s">
        <v>2097</v>
      </c>
      <c r="B43">
        <v>35</v>
      </c>
    </row>
    <row r="44" spans="1:2" ht="13.5">
      <c r="A44" t="s">
        <v>2098</v>
      </c>
      <c r="B44">
        <v>33</v>
      </c>
    </row>
    <row r="45" spans="1:2" ht="13.5">
      <c r="A45" t="s">
        <v>2099</v>
      </c>
      <c r="B45">
        <v>100</v>
      </c>
    </row>
    <row r="46" spans="1:2" ht="13.5">
      <c r="A46" t="s">
        <v>2100</v>
      </c>
      <c r="B46">
        <v>4</v>
      </c>
    </row>
    <row r="47" spans="1:2" ht="13.5">
      <c r="A47" t="s">
        <v>2101</v>
      </c>
      <c r="B47">
        <v>12</v>
      </c>
    </row>
    <row r="48" spans="1:2" ht="13.5">
      <c r="A48" t="s">
        <v>2102</v>
      </c>
      <c r="B48">
        <v>295</v>
      </c>
    </row>
    <row r="49" spans="1:2" ht="13.5">
      <c r="A49" t="s">
        <v>2103</v>
      </c>
      <c r="B49">
        <v>400</v>
      </c>
    </row>
    <row r="50" spans="1:2" ht="13.5">
      <c r="A50" t="s">
        <v>2104</v>
      </c>
      <c r="B50">
        <v>0</v>
      </c>
    </row>
    <row r="51" spans="1:2" ht="13.5">
      <c r="A51" t="s">
        <v>2105</v>
      </c>
      <c r="B51">
        <v>100</v>
      </c>
    </row>
    <row r="52" spans="1:2" ht="13.5">
      <c r="A52" t="s">
        <v>2106</v>
      </c>
      <c r="B52">
        <v>2</v>
      </c>
    </row>
    <row r="53" spans="1:2" ht="13.5">
      <c r="A53" t="s">
        <v>2107</v>
      </c>
      <c r="B53">
        <v>40</v>
      </c>
    </row>
    <row r="54" spans="1:2" ht="13.5">
      <c r="A54" t="s">
        <v>2108</v>
      </c>
      <c r="B54">
        <v>7800</v>
      </c>
    </row>
    <row r="55" spans="1:2" ht="13.5">
      <c r="A55" t="s">
        <v>2109</v>
      </c>
      <c r="B55">
        <v>5250</v>
      </c>
    </row>
    <row r="56" spans="1:2" ht="13.5">
      <c r="A56" t="s">
        <v>2110</v>
      </c>
      <c r="B56">
        <v>3</v>
      </c>
    </row>
    <row r="57" spans="1:2" ht="13.5">
      <c r="A57" t="s">
        <v>2111</v>
      </c>
      <c r="B57">
        <v>200</v>
      </c>
    </row>
    <row r="58" spans="1:2" ht="13.5">
      <c r="A58" t="s">
        <v>2112</v>
      </c>
      <c r="B58">
        <v>1</v>
      </c>
    </row>
    <row r="59" spans="1:2" ht="13.5">
      <c r="A59" t="s">
        <v>2113</v>
      </c>
      <c r="B59">
        <v>51332</v>
      </c>
    </row>
    <row r="60" spans="1:2" ht="13.5">
      <c r="A60" t="s">
        <v>2114</v>
      </c>
      <c r="B60">
        <v>1</v>
      </c>
    </row>
    <row r="61" spans="1:2" ht="13.5">
      <c r="A61" t="s">
        <v>2115</v>
      </c>
      <c r="B61">
        <v>1</v>
      </c>
    </row>
    <row r="62" spans="1:2" ht="13.5">
      <c r="A62" t="s">
        <v>2116</v>
      </c>
      <c r="B62">
        <v>1</v>
      </c>
    </row>
    <row r="63" spans="1:2" ht="13.5">
      <c r="A63" t="s">
        <v>2117</v>
      </c>
      <c r="B63">
        <v>500</v>
      </c>
    </row>
    <row r="64" spans="1:2" ht="13.5">
      <c r="A64" t="s">
        <v>2118</v>
      </c>
      <c r="B64">
        <v>760</v>
      </c>
    </row>
    <row r="65" spans="1:2" ht="13.5">
      <c r="A65" t="s">
        <v>2119</v>
      </c>
      <c r="B65">
        <v>2</v>
      </c>
    </row>
    <row r="66" spans="1:2" ht="13.5">
      <c r="A66" t="s">
        <v>2120</v>
      </c>
      <c r="B66">
        <v>12</v>
      </c>
    </row>
    <row r="67" spans="1:2" ht="13.5">
      <c r="A67" t="s">
        <v>2121</v>
      </c>
      <c r="B67">
        <v>200</v>
      </c>
    </row>
    <row r="68" spans="1:2" ht="13.5">
      <c r="A68" t="s">
        <v>2122</v>
      </c>
      <c r="B68">
        <v>1</v>
      </c>
    </row>
    <row r="69" spans="1:2" ht="13.5">
      <c r="A69" t="s">
        <v>2123</v>
      </c>
      <c r="B69">
        <v>800</v>
      </c>
    </row>
    <row r="70" spans="1:2" ht="13.5">
      <c r="A70" t="s">
        <v>2124</v>
      </c>
      <c r="B70">
        <v>500</v>
      </c>
    </row>
    <row r="71" spans="1:2" ht="13.5">
      <c r="A71" t="s">
        <v>2125</v>
      </c>
      <c r="B71">
        <v>4000</v>
      </c>
    </row>
    <row r="72" spans="1:2" ht="13.5">
      <c r="A72" t="s">
        <v>2126</v>
      </c>
      <c r="B72">
        <v>80</v>
      </c>
    </row>
    <row r="73" spans="1:2" ht="13.5">
      <c r="A73" t="s">
        <v>2127</v>
      </c>
      <c r="B73">
        <v>200</v>
      </c>
    </row>
    <row r="74" spans="1:2" ht="13.5">
      <c r="A74" t="s">
        <v>2128</v>
      </c>
      <c r="B74">
        <v>200</v>
      </c>
    </row>
    <row r="75" spans="1:2" ht="13.5">
      <c r="A75" t="s">
        <v>2129</v>
      </c>
      <c r="B75">
        <v>60</v>
      </c>
    </row>
    <row r="76" spans="1:2" ht="13.5">
      <c r="A76" t="s">
        <v>2130</v>
      </c>
      <c r="B76">
        <v>115</v>
      </c>
    </row>
    <row r="77" spans="1:2" ht="13.5">
      <c r="A77" t="s">
        <v>2131</v>
      </c>
      <c r="B77">
        <v>200</v>
      </c>
    </row>
    <row r="78" spans="1:2" ht="13.5">
      <c r="A78" t="s">
        <v>2132</v>
      </c>
      <c r="B78">
        <v>20</v>
      </c>
    </row>
    <row r="79" spans="1:2" ht="13.5">
      <c r="A79" t="s">
        <v>2133</v>
      </c>
      <c r="B79">
        <v>800</v>
      </c>
    </row>
    <row r="80" spans="1:2" ht="13.5">
      <c r="A80" t="s">
        <v>2134</v>
      </c>
      <c r="B80">
        <v>10</v>
      </c>
    </row>
    <row r="81" spans="1:2" ht="13.5">
      <c r="A81" t="s">
        <v>2135</v>
      </c>
      <c r="B81">
        <v>10</v>
      </c>
    </row>
    <row r="82" spans="1:2" ht="13.5">
      <c r="A82" t="s">
        <v>2136</v>
      </c>
      <c r="B82">
        <v>3</v>
      </c>
    </row>
    <row r="83" spans="1:2" ht="13.5">
      <c r="A83" t="s">
        <v>2137</v>
      </c>
      <c r="B83">
        <v>980</v>
      </c>
    </row>
    <row r="84" spans="1:2" ht="13.5">
      <c r="A84" t="s">
        <v>2138</v>
      </c>
      <c r="B84">
        <v>1020</v>
      </c>
    </row>
    <row r="85" spans="1:2" ht="13.5">
      <c r="A85" t="s">
        <v>2139</v>
      </c>
      <c r="B85">
        <v>1</v>
      </c>
    </row>
    <row r="86" spans="1:2" ht="13.5">
      <c r="A86" t="s">
        <v>2140</v>
      </c>
      <c r="B86">
        <v>2</v>
      </c>
    </row>
    <row r="87" spans="1:2" ht="13.5">
      <c r="A87" t="s">
        <v>2141</v>
      </c>
      <c r="B87">
        <v>2000</v>
      </c>
    </row>
    <row r="88" spans="1:2" ht="13.5">
      <c r="A88" t="s">
        <v>2142</v>
      </c>
      <c r="B88">
        <v>100</v>
      </c>
    </row>
    <row r="89" spans="1:2" ht="13.5">
      <c r="A89" t="s">
        <v>2143</v>
      </c>
      <c r="B89">
        <v>200</v>
      </c>
    </row>
    <row r="90" spans="1:2" ht="13.5">
      <c r="A90" t="s">
        <v>2144</v>
      </c>
      <c r="B90">
        <v>100</v>
      </c>
    </row>
    <row r="91" spans="1:2" ht="13.5">
      <c r="A91" t="s">
        <v>2145</v>
      </c>
      <c r="B91">
        <v>600</v>
      </c>
    </row>
    <row r="92" spans="1:2" ht="13.5">
      <c r="A92" t="s">
        <v>2146</v>
      </c>
      <c r="B92">
        <v>200</v>
      </c>
    </row>
    <row r="93" spans="1:2" ht="13.5">
      <c r="A93" t="s">
        <v>2147</v>
      </c>
      <c r="B93">
        <v>200</v>
      </c>
    </row>
    <row r="94" spans="1:2" ht="13.5">
      <c r="A94" t="s">
        <v>2148</v>
      </c>
      <c r="B94">
        <v>200</v>
      </c>
    </row>
    <row r="95" spans="1:2" ht="13.5">
      <c r="A95" t="s">
        <v>2149</v>
      </c>
      <c r="B95">
        <v>500</v>
      </c>
    </row>
    <row r="96" spans="1:2" ht="13.5">
      <c r="A96" t="s">
        <v>2150</v>
      </c>
      <c r="B96">
        <v>65336</v>
      </c>
    </row>
    <row r="97" spans="1:2" ht="13.5">
      <c r="A97" t="s">
        <v>2151</v>
      </c>
      <c r="B97">
        <v>1060</v>
      </c>
    </row>
    <row r="98" spans="1:2" ht="13.5">
      <c r="A98" t="s">
        <v>2152</v>
      </c>
      <c r="B98">
        <v>1040</v>
      </c>
    </row>
    <row r="99" spans="1:2" ht="13.5">
      <c r="A99" t="s">
        <v>2153</v>
      </c>
      <c r="B99">
        <v>1000</v>
      </c>
    </row>
    <row r="100" spans="1:2" ht="13.5">
      <c r="A100" t="s">
        <v>2154</v>
      </c>
      <c r="B100">
        <v>960</v>
      </c>
    </row>
    <row r="101" spans="1:2" ht="13.5">
      <c r="A101" t="s">
        <v>2155</v>
      </c>
      <c r="B101">
        <v>920</v>
      </c>
    </row>
    <row r="102" spans="1:2" ht="13.5">
      <c r="A102" t="s">
        <v>2156</v>
      </c>
      <c r="B102">
        <v>910</v>
      </c>
    </row>
    <row r="103" spans="1:2" ht="13.5">
      <c r="A103" t="s">
        <v>2157</v>
      </c>
      <c r="B103">
        <v>900</v>
      </c>
    </row>
    <row r="104" spans="1:2" ht="13.5">
      <c r="A104" t="s">
        <v>2158</v>
      </c>
      <c r="B104">
        <v>65236</v>
      </c>
    </row>
    <row r="105" spans="1:2" ht="13.5">
      <c r="A105" t="s">
        <v>2159</v>
      </c>
      <c r="B105">
        <v>2000</v>
      </c>
    </row>
    <row r="106" spans="1:2" ht="13.5">
      <c r="A106" t="s">
        <v>2160</v>
      </c>
      <c r="B106">
        <v>1620</v>
      </c>
    </row>
    <row r="107" spans="1:2" ht="13.5">
      <c r="A107" t="s">
        <v>2161</v>
      </c>
      <c r="B107">
        <v>1400</v>
      </c>
    </row>
    <row r="108" spans="1:2" ht="13.5">
      <c r="A108" t="s">
        <v>2162</v>
      </c>
      <c r="B108">
        <v>1250</v>
      </c>
    </row>
    <row r="109" spans="1:2" ht="13.5">
      <c r="A109" t="s">
        <v>2163</v>
      </c>
      <c r="B109">
        <v>1100</v>
      </c>
    </row>
    <row r="110" spans="1:2" ht="13.5">
      <c r="A110" t="s">
        <v>2164</v>
      </c>
      <c r="B110">
        <v>1000</v>
      </c>
    </row>
    <row r="111" spans="1:2" ht="13.5">
      <c r="A111" t="s">
        <v>2165</v>
      </c>
      <c r="B111">
        <v>1000</v>
      </c>
    </row>
    <row r="112" spans="1:2" ht="13.5">
      <c r="A112" t="s">
        <v>2166</v>
      </c>
      <c r="B112">
        <v>65236</v>
      </c>
    </row>
    <row r="113" spans="1:2" ht="13.5">
      <c r="A113" t="s">
        <v>2167</v>
      </c>
      <c r="B113">
        <v>1500</v>
      </c>
    </row>
    <row r="114" spans="1:2" ht="13.5">
      <c r="A114" t="s">
        <v>2168</v>
      </c>
      <c r="B114">
        <v>1300</v>
      </c>
    </row>
    <row r="115" spans="1:2" ht="13.5">
      <c r="A115" t="s">
        <v>2169</v>
      </c>
      <c r="B115">
        <v>1180</v>
      </c>
    </row>
    <row r="116" spans="1:2" ht="13.5">
      <c r="A116" t="s">
        <v>2170</v>
      </c>
      <c r="B116">
        <v>1100</v>
      </c>
    </row>
    <row r="117" spans="1:2" ht="13.5">
      <c r="A117" t="s">
        <v>2171</v>
      </c>
      <c r="B117">
        <v>1050</v>
      </c>
    </row>
    <row r="118" spans="1:2" ht="13.5">
      <c r="A118" t="s">
        <v>2172</v>
      </c>
      <c r="B118">
        <v>1000</v>
      </c>
    </row>
    <row r="119" spans="1:2" ht="13.5">
      <c r="A119" t="s">
        <v>2173</v>
      </c>
      <c r="B119">
        <v>1000</v>
      </c>
    </row>
    <row r="120" spans="1:2" ht="13.5">
      <c r="A120" t="s">
        <v>2174</v>
      </c>
      <c r="B120">
        <v>65236</v>
      </c>
    </row>
    <row r="121" spans="1:2" ht="13.5">
      <c r="A121" t="s">
        <v>2175</v>
      </c>
      <c r="B121">
        <v>1800</v>
      </c>
    </row>
    <row r="122" spans="1:2" ht="13.5">
      <c r="A122" t="s">
        <v>2176</v>
      </c>
      <c r="B122">
        <v>1550</v>
      </c>
    </row>
    <row r="123" spans="1:2" ht="13.5">
      <c r="A123" t="s">
        <v>2177</v>
      </c>
      <c r="B123">
        <v>1450</v>
      </c>
    </row>
    <row r="124" spans="1:2" ht="13.5">
      <c r="A124" t="s">
        <v>2178</v>
      </c>
      <c r="B124">
        <v>1350</v>
      </c>
    </row>
    <row r="125" spans="1:2" ht="13.5">
      <c r="A125" t="s">
        <v>2179</v>
      </c>
      <c r="B125">
        <v>1250</v>
      </c>
    </row>
    <row r="126" spans="1:2" ht="13.5">
      <c r="A126" t="s">
        <v>2180</v>
      </c>
      <c r="B126">
        <v>1120</v>
      </c>
    </row>
    <row r="127" spans="1:2" ht="13.5">
      <c r="A127" t="s">
        <v>2181</v>
      </c>
      <c r="B127">
        <v>1060</v>
      </c>
    </row>
    <row r="128" spans="1:2" ht="13.5">
      <c r="A128" t="s">
        <v>2182</v>
      </c>
      <c r="B128">
        <v>65236</v>
      </c>
    </row>
    <row r="129" spans="1:2" ht="13.5">
      <c r="A129" t="s">
        <v>2183</v>
      </c>
      <c r="B129">
        <v>2700</v>
      </c>
    </row>
    <row r="130" spans="1:2" ht="13.5">
      <c r="A130" t="s">
        <v>2184</v>
      </c>
      <c r="B130">
        <v>2400</v>
      </c>
    </row>
    <row r="131" spans="1:2" ht="13.5">
      <c r="A131" t="s">
        <v>2185</v>
      </c>
      <c r="B131">
        <v>2000</v>
      </c>
    </row>
    <row r="132" spans="1:2" ht="13.5">
      <c r="A132" t="s">
        <v>2186</v>
      </c>
      <c r="B132">
        <v>1200</v>
      </c>
    </row>
    <row r="133" spans="1:2" ht="13.5">
      <c r="A133" t="s">
        <v>2187</v>
      </c>
      <c r="B133">
        <v>800</v>
      </c>
    </row>
    <row r="134" spans="1:2" ht="13.5">
      <c r="A134" t="s">
        <v>2188</v>
      </c>
      <c r="B134">
        <v>600</v>
      </c>
    </row>
    <row r="135" spans="1:2" ht="13.5">
      <c r="A135" t="s">
        <v>2189</v>
      </c>
      <c r="B135">
        <v>600</v>
      </c>
    </row>
    <row r="136" spans="1:2" ht="13.5">
      <c r="A136" t="s">
        <v>2190</v>
      </c>
      <c r="B136">
        <v>65336</v>
      </c>
    </row>
    <row r="137" spans="1:2" ht="13.5">
      <c r="A137" t="s">
        <v>2191</v>
      </c>
      <c r="B137">
        <v>1800</v>
      </c>
    </row>
    <row r="138" spans="1:2" ht="13.5">
      <c r="A138" t="s">
        <v>2192</v>
      </c>
      <c r="B138">
        <v>1500</v>
      </c>
    </row>
    <row r="139" spans="1:2" ht="13.5">
      <c r="A139" t="s">
        <v>2193</v>
      </c>
      <c r="B139">
        <v>1300</v>
      </c>
    </row>
    <row r="140" spans="1:2" ht="13.5">
      <c r="A140" t="s">
        <v>2194</v>
      </c>
      <c r="B140">
        <v>1000</v>
      </c>
    </row>
    <row r="141" spans="1:2" ht="13.5">
      <c r="A141" t="s">
        <v>2195</v>
      </c>
      <c r="B141">
        <v>850</v>
      </c>
    </row>
    <row r="142" spans="1:2" ht="13.5">
      <c r="A142" t="s">
        <v>2196</v>
      </c>
      <c r="B142">
        <v>850</v>
      </c>
    </row>
    <row r="143" spans="1:2" ht="13.5">
      <c r="A143" t="s">
        <v>2197</v>
      </c>
      <c r="B143">
        <v>850</v>
      </c>
    </row>
    <row r="144" spans="1:2" ht="13.5">
      <c r="A144" t="s">
        <v>2198</v>
      </c>
      <c r="B144">
        <v>65336</v>
      </c>
    </row>
    <row r="145" spans="1:2" ht="13.5">
      <c r="A145" t="s">
        <v>2199</v>
      </c>
      <c r="B145">
        <v>200</v>
      </c>
    </row>
    <row r="146" spans="1:2" ht="13.5">
      <c r="A146" t="s">
        <v>2200</v>
      </c>
      <c r="B146">
        <v>180</v>
      </c>
    </row>
    <row r="147" spans="1:2" ht="13.5">
      <c r="A147" t="s">
        <v>2201</v>
      </c>
      <c r="B147">
        <v>150</v>
      </c>
    </row>
    <row r="148" spans="1:2" ht="13.5">
      <c r="A148" t="s">
        <v>2202</v>
      </c>
      <c r="B148">
        <v>130</v>
      </c>
    </row>
    <row r="149" spans="1:2" ht="13.5">
      <c r="A149" t="s">
        <v>2203</v>
      </c>
      <c r="B149">
        <v>110</v>
      </c>
    </row>
    <row r="150" spans="1:2" ht="13.5">
      <c r="A150" t="s">
        <v>2204</v>
      </c>
      <c r="B150">
        <v>100</v>
      </c>
    </row>
    <row r="151" spans="1:2" ht="13.5">
      <c r="A151" t="s">
        <v>2205</v>
      </c>
      <c r="B151">
        <v>100</v>
      </c>
    </row>
    <row r="152" spans="1:2" ht="13.5">
      <c r="A152" t="s">
        <v>2206</v>
      </c>
      <c r="B152">
        <v>1000</v>
      </c>
    </row>
    <row r="153" spans="1:2" ht="13.5">
      <c r="A153" t="s">
        <v>2207</v>
      </c>
      <c r="B153">
        <v>0</v>
      </c>
    </row>
    <row r="154" spans="1:2" ht="13.5">
      <c r="A154" t="s">
        <v>2208</v>
      </c>
      <c r="B154">
        <v>5</v>
      </c>
    </row>
    <row r="155" spans="1:2" ht="13.5">
      <c r="A155" t="s">
        <v>2209</v>
      </c>
      <c r="B155">
        <v>8</v>
      </c>
    </row>
    <row r="156" spans="1:2" ht="13.5">
      <c r="A156" t="s">
        <v>2210</v>
      </c>
      <c r="B156">
        <v>3</v>
      </c>
    </row>
    <row r="157" spans="1:2" ht="13.5">
      <c r="A157" t="s">
        <v>2211</v>
      </c>
      <c r="B157">
        <v>3000</v>
      </c>
    </row>
    <row r="158" spans="1:2" ht="13.5">
      <c r="A158" t="s">
        <v>2212</v>
      </c>
      <c r="B158">
        <v>5</v>
      </c>
    </row>
    <row r="159" spans="1:2" ht="13.5">
      <c r="A159" t="s">
        <v>2213</v>
      </c>
      <c r="B159">
        <v>2</v>
      </c>
    </row>
    <row r="160" spans="1:2" ht="13.5">
      <c r="A160" t="s">
        <v>2214</v>
      </c>
      <c r="B160">
        <v>24000</v>
      </c>
    </row>
    <row r="161" spans="1:2" ht="13.5">
      <c r="A161" t="s">
        <v>2215</v>
      </c>
      <c r="B161">
        <v>5</v>
      </c>
    </row>
    <row r="162" spans="1:2" ht="13.5">
      <c r="A162" t="s">
        <v>2216</v>
      </c>
      <c r="B162">
        <v>2</v>
      </c>
    </row>
    <row r="163" spans="1:2" ht="13.5">
      <c r="A163" t="s">
        <v>2217</v>
      </c>
      <c r="B163">
        <v>0</v>
      </c>
    </row>
    <row r="164" spans="1:2" ht="13.5">
      <c r="A164" t="s">
        <v>2218</v>
      </c>
      <c r="B164">
        <v>1600</v>
      </c>
    </row>
    <row r="165" spans="1:2" ht="13.5">
      <c r="A165" t="s">
        <v>2219</v>
      </c>
      <c r="B165">
        <v>2000</v>
      </c>
    </row>
    <row r="166" spans="1:2" ht="13.5">
      <c r="A166" t="s">
        <v>2220</v>
      </c>
      <c r="B166">
        <v>12000</v>
      </c>
    </row>
    <row r="167" spans="1:2" ht="13.5">
      <c r="A167" t="s">
        <v>2221</v>
      </c>
      <c r="B167">
        <v>0</v>
      </c>
    </row>
    <row r="168" spans="1:2" ht="13.5">
      <c r="A168" t="s">
        <v>2222</v>
      </c>
      <c r="B168">
        <v>210</v>
      </c>
    </row>
    <row r="169" spans="1:2" ht="13.5">
      <c r="A169" t="s">
        <v>2223</v>
      </c>
      <c r="B169">
        <v>240</v>
      </c>
    </row>
    <row r="170" spans="1:2" ht="13.5">
      <c r="A170" t="s">
        <v>2224</v>
      </c>
      <c r="B170">
        <v>280</v>
      </c>
    </row>
    <row r="171" spans="1:2" ht="13.5">
      <c r="A171" t="s">
        <v>2225</v>
      </c>
      <c r="B171">
        <v>330</v>
      </c>
    </row>
    <row r="172" spans="1:2" ht="13.5">
      <c r="A172" t="s">
        <v>2226</v>
      </c>
      <c r="B172">
        <v>390</v>
      </c>
    </row>
    <row r="173" spans="1:2" ht="13.5">
      <c r="A173" t="s">
        <v>2227</v>
      </c>
      <c r="B173">
        <v>460</v>
      </c>
    </row>
    <row r="174" spans="1:2" ht="13.5">
      <c r="A174" t="s">
        <v>2228</v>
      </c>
      <c r="B174">
        <v>540</v>
      </c>
    </row>
    <row r="175" spans="1:2" ht="13.5">
      <c r="A175" t="s">
        <v>2229</v>
      </c>
      <c r="B175">
        <v>620</v>
      </c>
    </row>
    <row r="176" spans="1:2" ht="13.5">
      <c r="A176" t="s">
        <v>2230</v>
      </c>
      <c r="B176">
        <v>700</v>
      </c>
    </row>
    <row r="177" spans="1:2" ht="13.5">
      <c r="A177" t="s">
        <v>2231</v>
      </c>
      <c r="B177">
        <v>800</v>
      </c>
    </row>
    <row r="178" spans="1:2" ht="13.5">
      <c r="A178" t="s">
        <v>2232</v>
      </c>
      <c r="B178">
        <v>900</v>
      </c>
    </row>
    <row r="179" spans="1:2" ht="13.5">
      <c r="A179" t="s">
        <v>2233</v>
      </c>
      <c r="B179">
        <v>960</v>
      </c>
    </row>
    <row r="180" spans="1:2" ht="13.5">
      <c r="A180" t="s">
        <v>2234</v>
      </c>
      <c r="B180">
        <v>1000</v>
      </c>
    </row>
    <row r="181" spans="1:2" ht="13.5">
      <c r="A181" t="s">
        <v>2235</v>
      </c>
      <c r="B181">
        <v>1030</v>
      </c>
    </row>
    <row r="182" spans="1:2" ht="13.5">
      <c r="A182" t="s">
        <v>2236</v>
      </c>
      <c r="B182">
        <v>1000</v>
      </c>
    </row>
    <row r="183" spans="1:2" ht="13.5">
      <c r="A183" t="s">
        <v>2237</v>
      </c>
      <c r="B183">
        <v>1000</v>
      </c>
    </row>
    <row r="184" spans="1:2" ht="13.5">
      <c r="A184" t="s">
        <v>2238</v>
      </c>
      <c r="B184">
        <v>0</v>
      </c>
    </row>
    <row r="185" spans="1:2" ht="13.5">
      <c r="A185" t="s">
        <v>2239</v>
      </c>
      <c r="B185">
        <v>7500</v>
      </c>
    </row>
    <row r="186" spans="1:2" ht="13.5">
      <c r="A186" t="s">
        <v>2240</v>
      </c>
      <c r="B186">
        <v>500</v>
      </c>
    </row>
    <row r="187" spans="1:2" ht="13.5">
      <c r="A187" t="s">
        <v>2241</v>
      </c>
      <c r="B187">
        <v>450</v>
      </c>
    </row>
    <row r="188" spans="1:2" ht="13.5">
      <c r="A188" t="s">
        <v>2242</v>
      </c>
      <c r="B188">
        <v>0</v>
      </c>
    </row>
    <row r="189" spans="1:2" ht="13.5">
      <c r="A189" t="s">
        <v>2243</v>
      </c>
      <c r="B189">
        <v>0</v>
      </c>
    </row>
    <row r="190" spans="1:2" ht="13.5">
      <c r="A190" t="s">
        <v>2244</v>
      </c>
      <c r="B190">
        <v>0</v>
      </c>
    </row>
    <row r="191" spans="1:2" ht="13.5">
      <c r="A191" t="s">
        <v>2245</v>
      </c>
      <c r="B191">
        <v>35</v>
      </c>
    </row>
    <row r="192" spans="1:2" ht="13.5">
      <c r="A192" t="s">
        <v>2246</v>
      </c>
      <c r="B192">
        <v>30</v>
      </c>
    </row>
    <row r="193" spans="1:2" ht="13.5">
      <c r="A193" t="s">
        <v>2247</v>
      </c>
      <c r="B193">
        <v>450</v>
      </c>
    </row>
    <row r="194" spans="1:2" ht="13.5">
      <c r="A194" t="s">
        <v>2248</v>
      </c>
      <c r="B194">
        <v>0</v>
      </c>
    </row>
    <row r="195" spans="1:2" ht="13.5">
      <c r="A195" t="s">
        <v>2249</v>
      </c>
      <c r="B195">
        <v>0</v>
      </c>
    </row>
    <row r="196" spans="1:2" ht="13.5">
      <c r="A196" t="s">
        <v>2250</v>
      </c>
      <c r="B196">
        <v>0</v>
      </c>
    </row>
    <row r="197" spans="1:2" ht="13.5">
      <c r="A197" t="s">
        <v>2251</v>
      </c>
      <c r="B197">
        <v>0</v>
      </c>
    </row>
    <row r="198" spans="1:2" ht="13.5">
      <c r="A198" t="s">
        <v>2252</v>
      </c>
      <c r="B198">
        <v>0</v>
      </c>
    </row>
    <row r="199" spans="1:2" ht="13.5">
      <c r="A199" t="s">
        <v>2253</v>
      </c>
      <c r="B199">
        <v>0</v>
      </c>
    </row>
    <row r="200" spans="1:2" ht="13.5">
      <c r="A200" t="s">
        <v>2254</v>
      </c>
      <c r="B200">
        <v>1000</v>
      </c>
    </row>
    <row r="201" spans="1:2" ht="13.5">
      <c r="A201" t="s">
        <v>2255</v>
      </c>
      <c r="B201">
        <v>1000</v>
      </c>
    </row>
    <row r="202" spans="1:2" ht="13.5">
      <c r="A202" t="s">
        <v>2256</v>
      </c>
      <c r="B202">
        <v>1000</v>
      </c>
    </row>
    <row r="203" spans="1:2" ht="13.5">
      <c r="A203" t="s">
        <v>2257</v>
      </c>
      <c r="B203">
        <v>1000</v>
      </c>
    </row>
    <row r="204" spans="1:2" ht="13.5">
      <c r="A204" t="s">
        <v>2258</v>
      </c>
      <c r="B204">
        <v>1000</v>
      </c>
    </row>
    <row r="205" spans="1:2" ht="13.5">
      <c r="A205" t="s">
        <v>2259</v>
      </c>
      <c r="B205">
        <v>1000</v>
      </c>
    </row>
    <row r="206" spans="1:2" ht="13.5">
      <c r="A206" t="s">
        <v>2260</v>
      </c>
      <c r="B206">
        <v>600</v>
      </c>
    </row>
    <row r="207" spans="1:2" ht="13.5">
      <c r="A207" t="s">
        <v>2261</v>
      </c>
      <c r="B207">
        <v>300</v>
      </c>
    </row>
    <row r="208" spans="1:2" ht="13.5">
      <c r="A208" t="s">
        <v>2262</v>
      </c>
      <c r="B208">
        <v>13900</v>
      </c>
    </row>
    <row r="209" spans="1:2" ht="13.5">
      <c r="A209" t="s">
        <v>2263</v>
      </c>
      <c r="B209">
        <v>13600</v>
      </c>
    </row>
    <row r="210" spans="1:2" ht="13.5">
      <c r="A210" t="s">
        <v>2264</v>
      </c>
      <c r="B210">
        <v>13300</v>
      </c>
    </row>
    <row r="211" spans="1:2" ht="13.5">
      <c r="A211" t="s">
        <v>2265</v>
      </c>
      <c r="B211">
        <v>13000</v>
      </c>
    </row>
    <row r="212" spans="1:2" ht="13.5">
      <c r="A212" t="s">
        <v>2266</v>
      </c>
      <c r="B212">
        <v>12700</v>
      </c>
    </row>
    <row r="213" spans="1:2" ht="13.5">
      <c r="A213" t="s">
        <v>2267</v>
      </c>
      <c r="B213">
        <v>12400</v>
      </c>
    </row>
    <row r="214" spans="1:2" ht="13.5">
      <c r="A214" t="s">
        <v>2268</v>
      </c>
      <c r="B214">
        <v>12100</v>
      </c>
    </row>
    <row r="215" spans="1:2" ht="13.5">
      <c r="A215" t="s">
        <v>2269</v>
      </c>
      <c r="B215">
        <v>11800</v>
      </c>
    </row>
    <row r="216" spans="1:2" ht="13.5">
      <c r="A216" t="s">
        <v>2270</v>
      </c>
      <c r="B216">
        <v>11500</v>
      </c>
    </row>
    <row r="217" spans="1:2" ht="13.5">
      <c r="A217" t="s">
        <v>2271</v>
      </c>
      <c r="B217">
        <v>11200</v>
      </c>
    </row>
    <row r="218" spans="1:2" ht="13.5">
      <c r="A218" t="s">
        <v>2272</v>
      </c>
      <c r="B218">
        <v>10900</v>
      </c>
    </row>
    <row r="219" spans="1:2" ht="13.5">
      <c r="A219" t="s">
        <v>2273</v>
      </c>
      <c r="B219">
        <v>10650</v>
      </c>
    </row>
    <row r="220" spans="1:2" ht="13.5">
      <c r="A220" t="s">
        <v>2274</v>
      </c>
      <c r="B220">
        <v>10400</v>
      </c>
    </row>
    <row r="221" spans="1:2" ht="13.5">
      <c r="A221" t="s">
        <v>2275</v>
      </c>
      <c r="B221">
        <v>10200</v>
      </c>
    </row>
    <row r="222" spans="1:2" ht="13.5">
      <c r="A222" t="s">
        <v>2276</v>
      </c>
      <c r="B222">
        <v>10100</v>
      </c>
    </row>
    <row r="223" spans="1:2" ht="13.5">
      <c r="A223" t="s">
        <v>2277</v>
      </c>
      <c r="B223">
        <v>10040</v>
      </c>
    </row>
    <row r="224" spans="1:2" ht="13.5">
      <c r="A224" t="s">
        <v>2278</v>
      </c>
      <c r="B224">
        <v>0</v>
      </c>
    </row>
    <row r="225" spans="1:2" ht="13.5">
      <c r="A225" t="s">
        <v>2279</v>
      </c>
      <c r="B225">
        <v>0</v>
      </c>
    </row>
    <row r="226" spans="1:2" ht="13.5">
      <c r="A226" t="s">
        <v>2280</v>
      </c>
      <c r="B226">
        <v>0</v>
      </c>
    </row>
    <row r="227" spans="1:2" ht="13.5">
      <c r="A227" t="s">
        <v>2281</v>
      </c>
      <c r="B227">
        <v>0</v>
      </c>
    </row>
    <row r="228" spans="1:2" ht="13.5">
      <c r="A228" t="s">
        <v>2282</v>
      </c>
      <c r="B228">
        <v>0</v>
      </c>
    </row>
    <row r="229" spans="1:2" ht="13.5">
      <c r="A229" t="s">
        <v>2283</v>
      </c>
      <c r="B229">
        <v>0</v>
      </c>
    </row>
    <row r="230" spans="1:2" ht="13.5">
      <c r="A230" t="s">
        <v>2284</v>
      </c>
      <c r="B230">
        <v>0</v>
      </c>
    </row>
    <row r="231" spans="1:2" ht="13.5">
      <c r="A231" t="s">
        <v>2285</v>
      </c>
      <c r="B231">
        <v>0</v>
      </c>
    </row>
    <row r="232" spans="1:2" ht="13.5">
      <c r="A232" t="s">
        <v>2286</v>
      </c>
      <c r="B232">
        <v>0</v>
      </c>
    </row>
    <row r="233" spans="1:2" ht="13.5">
      <c r="A233" t="s">
        <v>2287</v>
      </c>
      <c r="B233">
        <v>0</v>
      </c>
    </row>
    <row r="234" spans="1:2" ht="13.5">
      <c r="A234" t="s">
        <v>2288</v>
      </c>
      <c r="B234">
        <v>0</v>
      </c>
    </row>
    <row r="235" spans="1:2" ht="13.5">
      <c r="A235" t="s">
        <v>2289</v>
      </c>
      <c r="B235">
        <v>0</v>
      </c>
    </row>
    <row r="236" spans="1:2" ht="13.5">
      <c r="A236" t="s">
        <v>2290</v>
      </c>
      <c r="B236">
        <v>70</v>
      </c>
    </row>
    <row r="237" spans="1:2" ht="13.5">
      <c r="A237" t="s">
        <v>2291</v>
      </c>
      <c r="B237">
        <v>150</v>
      </c>
    </row>
    <row r="238" spans="1:2" ht="13.5">
      <c r="A238" t="s">
        <v>2292</v>
      </c>
      <c r="B238">
        <v>120</v>
      </c>
    </row>
    <row r="239" spans="1:2" ht="13.5">
      <c r="A239" t="s">
        <v>2293</v>
      </c>
      <c r="B239">
        <v>40</v>
      </c>
    </row>
    <row r="240" spans="1:2" ht="13.5">
      <c r="A240" t="s">
        <v>2294</v>
      </c>
      <c r="B240">
        <v>1200</v>
      </c>
    </row>
    <row r="241" spans="1:2" ht="13.5">
      <c r="A241" t="s">
        <v>2295</v>
      </c>
      <c r="B241">
        <v>0</v>
      </c>
    </row>
    <row r="242" spans="1:2" ht="13.5">
      <c r="A242" t="s">
        <v>2296</v>
      </c>
      <c r="B242">
        <v>20</v>
      </c>
    </row>
    <row r="243" spans="1:2" ht="13.5">
      <c r="A243" t="s">
        <v>2297</v>
      </c>
      <c r="B243">
        <v>1</v>
      </c>
    </row>
    <row r="244" spans="1:2" ht="13.5">
      <c r="A244" t="s">
        <v>2298</v>
      </c>
      <c r="B244">
        <v>50</v>
      </c>
    </row>
    <row r="245" spans="1:2" ht="13.5">
      <c r="A245" t="s">
        <v>2299</v>
      </c>
      <c r="B245">
        <v>800</v>
      </c>
    </row>
    <row r="246" spans="1:2" ht="13.5">
      <c r="A246" t="s">
        <v>2300</v>
      </c>
      <c r="B246">
        <v>800</v>
      </c>
    </row>
    <row r="247" spans="1:2" ht="13.5">
      <c r="A247" t="s">
        <v>2301</v>
      </c>
      <c r="B247">
        <v>980</v>
      </c>
    </row>
    <row r="248" spans="1:2" ht="13.5">
      <c r="A248" t="s">
        <v>2302</v>
      </c>
      <c r="B248">
        <v>1000</v>
      </c>
    </row>
    <row r="249" spans="1:2" ht="13.5">
      <c r="A249" t="s">
        <v>2303</v>
      </c>
      <c r="B249">
        <v>1000</v>
      </c>
    </row>
    <row r="250" spans="1:2" ht="13.5">
      <c r="A250" t="s">
        <v>2304</v>
      </c>
      <c r="B250">
        <v>1000</v>
      </c>
    </row>
    <row r="251" spans="1:2" ht="13.5">
      <c r="A251" t="s">
        <v>2305</v>
      </c>
      <c r="B251">
        <v>800</v>
      </c>
    </row>
    <row r="252" spans="1:2" ht="13.5">
      <c r="A252" t="s">
        <v>2306</v>
      </c>
      <c r="B252">
        <v>600</v>
      </c>
    </row>
    <row r="253" spans="1:2" ht="13.5">
      <c r="A253" t="s">
        <v>2307</v>
      </c>
      <c r="B253">
        <v>400</v>
      </c>
    </row>
    <row r="254" spans="1:2" ht="13.5">
      <c r="A254" t="s">
        <v>2308</v>
      </c>
      <c r="B254">
        <v>200</v>
      </c>
    </row>
    <row r="255" spans="1:2" ht="13.5">
      <c r="A255" t="s">
        <v>2309</v>
      </c>
      <c r="B255">
        <v>0</v>
      </c>
    </row>
    <row r="256" spans="1:2" ht="13.5">
      <c r="A256" t="s">
        <v>2310</v>
      </c>
      <c r="B256">
        <v>0</v>
      </c>
    </row>
    <row r="257" spans="1:2" ht="13.5">
      <c r="A257" t="s">
        <v>2311</v>
      </c>
      <c r="B257">
        <v>0</v>
      </c>
    </row>
    <row r="258" spans="1:2" ht="13.5">
      <c r="A258" t="s">
        <v>2312</v>
      </c>
      <c r="B258">
        <v>0</v>
      </c>
    </row>
    <row r="259" spans="1:2" ht="13.5">
      <c r="A259" t="s">
        <v>2313</v>
      </c>
      <c r="B259">
        <v>0</v>
      </c>
    </row>
    <row r="260" spans="1:2" ht="13.5">
      <c r="A260" t="s">
        <v>2314</v>
      </c>
      <c r="B260">
        <v>0</v>
      </c>
    </row>
    <row r="261" spans="1:2" ht="13.5">
      <c r="A261" t="s">
        <v>2315</v>
      </c>
      <c r="B261">
        <v>0</v>
      </c>
    </row>
    <row r="262" spans="1:2" ht="13.5">
      <c r="A262" t="s">
        <v>2316</v>
      </c>
      <c r="B262">
        <v>0</v>
      </c>
    </row>
    <row r="263" spans="1:2" ht="13.5">
      <c r="A263" t="s">
        <v>2317</v>
      </c>
      <c r="B263">
        <v>0</v>
      </c>
    </row>
    <row r="264" spans="1:2" ht="13.5">
      <c r="A264" t="s">
        <v>2318</v>
      </c>
      <c r="B264">
        <v>0</v>
      </c>
    </row>
    <row r="265" spans="1:2" ht="13.5">
      <c r="A265" t="s">
        <v>2319</v>
      </c>
      <c r="B265">
        <v>250</v>
      </c>
    </row>
    <row r="266" spans="1:2" ht="13.5">
      <c r="A266" t="s">
        <v>2320</v>
      </c>
      <c r="B266">
        <v>250</v>
      </c>
    </row>
    <row r="267" spans="1:2" ht="13.5">
      <c r="A267" t="s">
        <v>2321</v>
      </c>
      <c r="B267">
        <v>2750</v>
      </c>
    </row>
    <row r="268" spans="1:2" ht="13.5">
      <c r="A268" t="s">
        <v>2322</v>
      </c>
      <c r="B268">
        <v>2250</v>
      </c>
    </row>
    <row r="269" spans="1:2" ht="13.5">
      <c r="A269" t="s">
        <v>2323</v>
      </c>
      <c r="B269">
        <v>500</v>
      </c>
    </row>
    <row r="270" spans="1:2" ht="13.5">
      <c r="A270" t="s">
        <v>2324</v>
      </c>
      <c r="B270">
        <v>50</v>
      </c>
    </row>
    <row r="271" spans="1:2" ht="13.5">
      <c r="A271" t="s">
        <v>2325</v>
      </c>
      <c r="B271">
        <v>700</v>
      </c>
    </row>
    <row r="272" spans="1:2" ht="13.5">
      <c r="A272" t="s">
        <v>2326</v>
      </c>
      <c r="B272">
        <v>12200</v>
      </c>
    </row>
    <row r="273" spans="1:2" ht="13.5">
      <c r="A273" t="s">
        <v>2327</v>
      </c>
      <c r="B273">
        <v>11900</v>
      </c>
    </row>
    <row r="274" spans="1:2" ht="13.5">
      <c r="A274" t="s">
        <v>2328</v>
      </c>
      <c r="B274">
        <v>11400</v>
      </c>
    </row>
    <row r="275" spans="1:2" ht="13.5">
      <c r="A275" t="s">
        <v>2329</v>
      </c>
      <c r="B275">
        <v>11100</v>
      </c>
    </row>
    <row r="276" spans="1:2" ht="13.5">
      <c r="A276" t="s">
        <v>2330</v>
      </c>
      <c r="B276">
        <v>12000</v>
      </c>
    </row>
    <row r="277" spans="1:2" ht="13.5">
      <c r="A277" t="s">
        <v>2331</v>
      </c>
      <c r="B277">
        <v>11750</v>
      </c>
    </row>
    <row r="278" spans="1:2" ht="13.5">
      <c r="A278" t="s">
        <v>2332</v>
      </c>
      <c r="B278">
        <v>11300</v>
      </c>
    </row>
    <row r="279" spans="1:2" ht="13.5">
      <c r="A279" t="s">
        <v>2333</v>
      </c>
      <c r="B279">
        <v>11000</v>
      </c>
    </row>
    <row r="280" spans="1:2" ht="13.5">
      <c r="A280" t="s">
        <v>2334</v>
      </c>
      <c r="B280">
        <v>11800</v>
      </c>
    </row>
    <row r="281" spans="1:2" ht="13.5">
      <c r="A281" t="s">
        <v>2335</v>
      </c>
      <c r="B281">
        <v>11550</v>
      </c>
    </row>
    <row r="282" spans="1:2" ht="13.5">
      <c r="A282" t="s">
        <v>2336</v>
      </c>
      <c r="B282">
        <v>11150</v>
      </c>
    </row>
    <row r="283" spans="1:2" ht="13.5">
      <c r="A283" t="s">
        <v>2337</v>
      </c>
      <c r="B283">
        <v>10900</v>
      </c>
    </row>
    <row r="284" spans="1:2" ht="13.5">
      <c r="A284" t="s">
        <v>2338</v>
      </c>
      <c r="B284">
        <v>11600</v>
      </c>
    </row>
    <row r="285" spans="1:2" ht="13.5">
      <c r="A285" t="s">
        <v>2339</v>
      </c>
      <c r="B285">
        <v>11400</v>
      </c>
    </row>
    <row r="286" spans="1:2" ht="13.5">
      <c r="A286" t="s">
        <v>2340</v>
      </c>
      <c r="B286">
        <v>11000</v>
      </c>
    </row>
    <row r="287" spans="1:2" ht="13.5">
      <c r="A287" t="s">
        <v>2341</v>
      </c>
      <c r="B287">
        <v>10800</v>
      </c>
    </row>
    <row r="288" spans="1:2" ht="13.5">
      <c r="A288" t="s">
        <v>2342</v>
      </c>
      <c r="B288">
        <v>11400</v>
      </c>
    </row>
    <row r="289" spans="1:2" ht="13.5">
      <c r="A289" t="s">
        <v>2343</v>
      </c>
      <c r="B289">
        <v>11200</v>
      </c>
    </row>
    <row r="290" spans="1:2" ht="13.5">
      <c r="A290" t="s">
        <v>2344</v>
      </c>
      <c r="B290">
        <v>10900</v>
      </c>
    </row>
    <row r="291" spans="1:2" ht="13.5">
      <c r="A291" t="s">
        <v>2345</v>
      </c>
      <c r="B291">
        <v>10700</v>
      </c>
    </row>
    <row r="292" spans="1:2" ht="13.5">
      <c r="A292" t="s">
        <v>2346</v>
      </c>
      <c r="B292">
        <v>11200</v>
      </c>
    </row>
    <row r="293" spans="1:2" ht="13.5">
      <c r="A293" t="s">
        <v>2347</v>
      </c>
      <c r="B293">
        <v>11050</v>
      </c>
    </row>
    <row r="294" spans="1:2" ht="13.5">
      <c r="A294" t="s">
        <v>2348</v>
      </c>
      <c r="B294">
        <v>10800</v>
      </c>
    </row>
    <row r="295" spans="1:2" ht="13.5">
      <c r="A295" t="s">
        <v>2349</v>
      </c>
      <c r="B295">
        <v>10600</v>
      </c>
    </row>
    <row r="296" spans="1:2" ht="13.5">
      <c r="A296" t="s">
        <v>2350</v>
      </c>
      <c r="B296">
        <v>11050</v>
      </c>
    </row>
    <row r="297" spans="1:2" ht="13.5">
      <c r="A297" t="s">
        <v>2351</v>
      </c>
      <c r="B297">
        <v>10900</v>
      </c>
    </row>
    <row r="298" spans="1:2" ht="13.5">
      <c r="A298" t="s">
        <v>2352</v>
      </c>
      <c r="B298">
        <v>10700</v>
      </c>
    </row>
    <row r="299" spans="1:2" ht="13.5">
      <c r="A299" t="s">
        <v>2353</v>
      </c>
      <c r="B299">
        <v>10500</v>
      </c>
    </row>
    <row r="300" spans="1:2" ht="13.5">
      <c r="A300" t="s">
        <v>2354</v>
      </c>
      <c r="B300">
        <v>10900</v>
      </c>
    </row>
    <row r="301" spans="1:2" ht="13.5">
      <c r="A301" t="s">
        <v>2355</v>
      </c>
      <c r="B301">
        <v>10750</v>
      </c>
    </row>
    <row r="302" spans="1:2" ht="13.5">
      <c r="A302" t="s">
        <v>2356</v>
      </c>
      <c r="B302">
        <v>10600</v>
      </c>
    </row>
    <row r="303" spans="1:2" ht="13.5">
      <c r="A303" t="s">
        <v>2357</v>
      </c>
      <c r="B303">
        <v>10400</v>
      </c>
    </row>
    <row r="304" spans="1:2" ht="13.5">
      <c r="A304" t="s">
        <v>2358</v>
      </c>
      <c r="B304">
        <v>10750</v>
      </c>
    </row>
    <row r="305" spans="1:2" ht="13.5">
      <c r="A305" t="s">
        <v>2359</v>
      </c>
      <c r="B305">
        <v>10600</v>
      </c>
    </row>
    <row r="306" spans="1:2" ht="13.5">
      <c r="A306" t="s">
        <v>2360</v>
      </c>
      <c r="B306">
        <v>10500</v>
      </c>
    </row>
    <row r="307" spans="1:2" ht="13.5">
      <c r="A307" t="s">
        <v>2361</v>
      </c>
      <c r="B307">
        <v>10300</v>
      </c>
    </row>
    <row r="308" spans="1:2" ht="13.5">
      <c r="A308" t="s">
        <v>2362</v>
      </c>
      <c r="B308">
        <v>10600</v>
      </c>
    </row>
    <row r="309" spans="1:2" ht="13.5">
      <c r="A309" t="s">
        <v>2363</v>
      </c>
      <c r="B309">
        <v>10450</v>
      </c>
    </row>
    <row r="310" spans="1:2" ht="13.5">
      <c r="A310" t="s">
        <v>2364</v>
      </c>
      <c r="B310">
        <v>10400</v>
      </c>
    </row>
    <row r="311" spans="1:2" ht="13.5">
      <c r="A311" t="s">
        <v>2365</v>
      </c>
      <c r="B311">
        <v>10250</v>
      </c>
    </row>
    <row r="312" spans="1:2" ht="13.5">
      <c r="A312" t="s">
        <v>2366</v>
      </c>
      <c r="B312">
        <v>10450</v>
      </c>
    </row>
    <row r="313" spans="1:2" ht="13.5">
      <c r="A313" t="s">
        <v>2367</v>
      </c>
      <c r="B313">
        <v>10350</v>
      </c>
    </row>
    <row r="314" spans="1:2" ht="13.5">
      <c r="A314" t="s">
        <v>2368</v>
      </c>
      <c r="B314">
        <v>10250</v>
      </c>
    </row>
    <row r="315" spans="1:2" ht="13.5">
      <c r="A315" t="s">
        <v>2369</v>
      </c>
      <c r="B315">
        <v>10200</v>
      </c>
    </row>
    <row r="316" spans="1:2" ht="13.5">
      <c r="A316" t="s">
        <v>2370</v>
      </c>
      <c r="B316">
        <v>10300</v>
      </c>
    </row>
    <row r="317" spans="1:2" ht="13.5">
      <c r="A317" t="s">
        <v>2371</v>
      </c>
      <c r="B317">
        <v>10200</v>
      </c>
    </row>
    <row r="318" spans="1:2" ht="13.5">
      <c r="A318" t="s">
        <v>2372</v>
      </c>
      <c r="B318">
        <v>10150</v>
      </c>
    </row>
    <row r="319" spans="1:2" ht="13.5">
      <c r="A319" t="s">
        <v>2373</v>
      </c>
      <c r="B319">
        <v>10100</v>
      </c>
    </row>
    <row r="320" spans="1:2" ht="13.5">
      <c r="A320" t="s">
        <v>2374</v>
      </c>
      <c r="B320">
        <v>10200</v>
      </c>
    </row>
    <row r="321" spans="1:2" ht="13.5">
      <c r="A321" t="s">
        <v>2375</v>
      </c>
      <c r="B321">
        <v>10150</v>
      </c>
    </row>
    <row r="322" spans="1:2" ht="13.5">
      <c r="A322" t="s">
        <v>2376</v>
      </c>
      <c r="B322">
        <v>10100</v>
      </c>
    </row>
    <row r="323" spans="1:2" ht="13.5">
      <c r="A323" t="s">
        <v>2377</v>
      </c>
      <c r="B323">
        <v>10070</v>
      </c>
    </row>
    <row r="324" spans="1:2" ht="13.5">
      <c r="A324" t="s">
        <v>2378</v>
      </c>
      <c r="B324">
        <v>10100</v>
      </c>
    </row>
    <row r="325" spans="1:2" ht="13.5">
      <c r="A325" t="s">
        <v>2379</v>
      </c>
      <c r="B325">
        <v>10070</v>
      </c>
    </row>
    <row r="326" spans="1:2" ht="13.5">
      <c r="A326" t="s">
        <v>2380</v>
      </c>
      <c r="B326">
        <v>10050</v>
      </c>
    </row>
    <row r="327" spans="1:2" ht="13.5">
      <c r="A327" t="s">
        <v>2381</v>
      </c>
      <c r="B327">
        <v>10030</v>
      </c>
    </row>
    <row r="328" spans="1:2" ht="13.5">
      <c r="A328" t="s">
        <v>2382</v>
      </c>
      <c r="B328">
        <v>10000</v>
      </c>
    </row>
    <row r="329" spans="1:2" ht="13.5">
      <c r="A329" t="s">
        <v>2383</v>
      </c>
      <c r="B329">
        <v>10000</v>
      </c>
    </row>
    <row r="330" spans="1:2" ht="13.5">
      <c r="A330" t="s">
        <v>2384</v>
      </c>
      <c r="B330">
        <v>10000</v>
      </c>
    </row>
    <row r="331" spans="1:2" ht="13.5">
      <c r="A331" t="s">
        <v>2385</v>
      </c>
      <c r="B331">
        <v>10000</v>
      </c>
    </row>
    <row r="332" spans="1:2" ht="13.5">
      <c r="A332" t="s">
        <v>2386</v>
      </c>
      <c r="B332">
        <v>9900</v>
      </c>
    </row>
    <row r="333" spans="1:2" ht="13.5">
      <c r="A333" t="s">
        <v>2387</v>
      </c>
      <c r="B333">
        <v>9930</v>
      </c>
    </row>
    <row r="334" spans="1:2" ht="13.5">
      <c r="A334" t="s">
        <v>2388</v>
      </c>
      <c r="B334">
        <v>9950</v>
      </c>
    </row>
    <row r="335" spans="1:2" ht="13.5">
      <c r="A335" t="s">
        <v>2389</v>
      </c>
      <c r="B335">
        <v>9970</v>
      </c>
    </row>
    <row r="336" spans="1:2" ht="13.5">
      <c r="A336" t="s">
        <v>2390</v>
      </c>
      <c r="B336">
        <v>200</v>
      </c>
    </row>
    <row r="337" spans="1:2" ht="13.5">
      <c r="A337" t="s">
        <v>2391</v>
      </c>
      <c r="B337">
        <v>400</v>
      </c>
    </row>
    <row r="338" spans="1:2" ht="13.5">
      <c r="A338" t="s">
        <v>2392</v>
      </c>
      <c r="B338">
        <v>600</v>
      </c>
    </row>
    <row r="339" spans="1:2" ht="13.5">
      <c r="A339" t="s">
        <v>2393</v>
      </c>
      <c r="B339">
        <v>800</v>
      </c>
    </row>
    <row r="340" spans="1:2" ht="13.5">
      <c r="A340" t="s">
        <v>2394</v>
      </c>
      <c r="B340">
        <v>375</v>
      </c>
    </row>
    <row r="341" spans="1:2" ht="13.5">
      <c r="A341" t="s">
        <v>2395</v>
      </c>
      <c r="B341">
        <v>265</v>
      </c>
    </row>
    <row r="342" spans="1:2" ht="13.5">
      <c r="A342" t="s">
        <v>2396</v>
      </c>
      <c r="B342">
        <v>195</v>
      </c>
    </row>
    <row r="343" spans="1:2" ht="13.5">
      <c r="A343" t="s">
        <v>2397</v>
      </c>
      <c r="B343">
        <v>155</v>
      </c>
    </row>
    <row r="344" spans="1:2" ht="13.5">
      <c r="A344" t="s">
        <v>2398</v>
      </c>
      <c r="B344">
        <v>104</v>
      </c>
    </row>
    <row r="345" spans="1:2" ht="13.5">
      <c r="A345" t="s">
        <v>2399</v>
      </c>
      <c r="B345">
        <v>74</v>
      </c>
    </row>
    <row r="346" spans="1:2" ht="13.5">
      <c r="A346" t="s">
        <v>2400</v>
      </c>
      <c r="B346">
        <v>54</v>
      </c>
    </row>
    <row r="347" spans="1:2" ht="13.5">
      <c r="A347" t="s">
        <v>2401</v>
      </c>
      <c r="B347">
        <v>44</v>
      </c>
    </row>
    <row r="348" spans="1:2" ht="13.5">
      <c r="A348" t="s">
        <v>2402</v>
      </c>
      <c r="B348">
        <v>0</v>
      </c>
    </row>
    <row r="349" spans="1:2" ht="13.5">
      <c r="A349" t="s">
        <v>2403</v>
      </c>
      <c r="B349">
        <v>50</v>
      </c>
    </row>
    <row r="350" spans="1:2" ht="13.5">
      <c r="A350" t="s">
        <v>2404</v>
      </c>
      <c r="B350">
        <v>100</v>
      </c>
    </row>
    <row r="351" spans="1:2" ht="13.5">
      <c r="A351" t="s">
        <v>2405</v>
      </c>
      <c r="B351">
        <v>150</v>
      </c>
    </row>
    <row r="352" spans="1:2" ht="13.5">
      <c r="A352" t="s">
        <v>2406</v>
      </c>
      <c r="B352">
        <v>200</v>
      </c>
    </row>
    <row r="353" spans="1:2" ht="13.5">
      <c r="A353" t="s">
        <v>2407</v>
      </c>
      <c r="B353">
        <v>250</v>
      </c>
    </row>
    <row r="354" spans="1:2" ht="13.5">
      <c r="A354" t="s">
        <v>2408</v>
      </c>
      <c r="B354">
        <v>300</v>
      </c>
    </row>
    <row r="355" spans="1:2" ht="13.5">
      <c r="A355" t="s">
        <v>2409</v>
      </c>
      <c r="B355">
        <v>350</v>
      </c>
    </row>
    <row r="356" spans="1:2" ht="13.5">
      <c r="A356" t="s">
        <v>2410</v>
      </c>
      <c r="B356">
        <v>400</v>
      </c>
    </row>
    <row r="357" spans="1:2" ht="13.5">
      <c r="A357" t="s">
        <v>2411</v>
      </c>
      <c r="B357">
        <v>450</v>
      </c>
    </row>
    <row r="358" spans="1:2" ht="13.5">
      <c r="A358" t="s">
        <v>2412</v>
      </c>
      <c r="B358">
        <v>500</v>
      </c>
    </row>
    <row r="359" spans="1:2" ht="13.5">
      <c r="A359" t="s">
        <v>2413</v>
      </c>
      <c r="B359">
        <v>550</v>
      </c>
    </row>
    <row r="360" spans="1:2" ht="13.5">
      <c r="A360" t="s">
        <v>2414</v>
      </c>
      <c r="B360">
        <v>600</v>
      </c>
    </row>
    <row r="361" spans="1:2" ht="13.5">
      <c r="A361" t="s">
        <v>2415</v>
      </c>
      <c r="B361">
        <v>650</v>
      </c>
    </row>
    <row r="362" spans="1:2" ht="13.5">
      <c r="A362" t="s">
        <v>2416</v>
      </c>
      <c r="B362">
        <v>700</v>
      </c>
    </row>
    <row r="363" spans="1:2" ht="13.5">
      <c r="A363" t="s">
        <v>2417</v>
      </c>
      <c r="B363">
        <v>750</v>
      </c>
    </row>
    <row r="364" spans="1:2" ht="13.5">
      <c r="A364" t="s">
        <v>2418</v>
      </c>
      <c r="B364">
        <v>800</v>
      </c>
    </row>
    <row r="365" spans="1:2" ht="13.5">
      <c r="A365" t="s">
        <v>2419</v>
      </c>
      <c r="B365">
        <v>850</v>
      </c>
    </row>
    <row r="366" spans="1:2" ht="13.5">
      <c r="A366" t="s">
        <v>2420</v>
      </c>
      <c r="B366">
        <v>900</v>
      </c>
    </row>
    <row r="367" spans="1:2" ht="13.5">
      <c r="A367" t="s">
        <v>2421</v>
      </c>
      <c r="B367">
        <v>950</v>
      </c>
    </row>
    <row r="368" spans="1:2" ht="13.5">
      <c r="A368" t="s">
        <v>2422</v>
      </c>
      <c r="B368">
        <v>100</v>
      </c>
    </row>
    <row r="369" spans="1:2" ht="13.5">
      <c r="A369" t="s">
        <v>2423</v>
      </c>
      <c r="B369">
        <v>400</v>
      </c>
    </row>
    <row r="370" spans="1:2" ht="13.5">
      <c r="A370" t="s">
        <v>2424</v>
      </c>
      <c r="B370">
        <v>200</v>
      </c>
    </row>
    <row r="371" spans="1:2" ht="13.5">
      <c r="A371" t="s">
        <v>2425</v>
      </c>
      <c r="B371">
        <v>600</v>
      </c>
    </row>
    <row r="372" spans="1:2" ht="13.5">
      <c r="A372" t="s">
        <v>2426</v>
      </c>
      <c r="B372">
        <v>400</v>
      </c>
    </row>
    <row r="373" spans="1:2" ht="13.5">
      <c r="A373" t="s">
        <v>2427</v>
      </c>
      <c r="B373">
        <v>800</v>
      </c>
    </row>
    <row r="374" spans="1:2" ht="13.5">
      <c r="A374" t="s">
        <v>2428</v>
      </c>
      <c r="B374">
        <v>700</v>
      </c>
    </row>
    <row r="375" spans="1:2" ht="13.5">
      <c r="A375" t="s">
        <v>2429</v>
      </c>
      <c r="B375">
        <v>950</v>
      </c>
    </row>
    <row r="376" spans="1:2" ht="13.5">
      <c r="A376" t="s">
        <v>2430</v>
      </c>
      <c r="B376">
        <v>24</v>
      </c>
    </row>
    <row r="377" spans="1:2" ht="13.5">
      <c r="A377" t="s">
        <v>2431</v>
      </c>
      <c r="B377">
        <v>40</v>
      </c>
    </row>
    <row r="378" spans="1:2" ht="13.5">
      <c r="A378" t="s">
        <v>2432</v>
      </c>
      <c r="B378">
        <v>80</v>
      </c>
    </row>
    <row r="379" spans="1:2" ht="13.5">
      <c r="A379" t="s">
        <v>2433</v>
      </c>
      <c r="B379">
        <v>120</v>
      </c>
    </row>
    <row r="380" spans="1:2" ht="13.5">
      <c r="A380" t="s">
        <v>2434</v>
      </c>
      <c r="B380">
        <v>120</v>
      </c>
    </row>
    <row r="381" spans="1:2" ht="13.5">
      <c r="A381" t="s">
        <v>2435</v>
      </c>
      <c r="B381">
        <v>120</v>
      </c>
    </row>
    <row r="382" spans="1:2" ht="13.5">
      <c r="A382" t="s">
        <v>2436</v>
      </c>
      <c r="B382">
        <v>0</v>
      </c>
    </row>
    <row r="383" spans="1:2" ht="13.5">
      <c r="A383" t="s">
        <v>2437</v>
      </c>
      <c r="B383">
        <v>0</v>
      </c>
    </row>
    <row r="384" spans="1:2" ht="13.5">
      <c r="A384" t="s">
        <v>2438</v>
      </c>
      <c r="B384">
        <v>1000</v>
      </c>
    </row>
    <row r="385" spans="1:2" ht="13.5">
      <c r="A385" t="s">
        <v>2439</v>
      </c>
      <c r="B385">
        <v>300</v>
      </c>
    </row>
    <row r="386" spans="1:2" ht="13.5">
      <c r="A386" t="s">
        <v>2440</v>
      </c>
      <c r="B386">
        <v>186</v>
      </c>
    </row>
    <row r="387" spans="1:2" ht="13.5">
      <c r="A387" t="s">
        <v>2441</v>
      </c>
      <c r="B387">
        <v>180</v>
      </c>
    </row>
    <row r="388" spans="1:2" ht="13.5">
      <c r="A388" t="s">
        <v>2442</v>
      </c>
      <c r="B388">
        <v>1</v>
      </c>
    </row>
    <row r="389" spans="1:2" ht="13.5">
      <c r="A389" t="s">
        <v>2443</v>
      </c>
      <c r="B389">
        <v>15</v>
      </c>
    </row>
    <row r="390" spans="1:2" ht="13.5">
      <c r="A390" t="s">
        <v>2444</v>
      </c>
      <c r="B390">
        <v>10</v>
      </c>
    </row>
    <row r="391" spans="1:2" ht="13.5">
      <c r="A391" t="s">
        <v>2445</v>
      </c>
      <c r="B391">
        <v>0</v>
      </c>
    </row>
    <row r="392" spans="1:2" ht="13.5">
      <c r="A392" t="s">
        <v>2446</v>
      </c>
      <c r="B392">
        <v>0</v>
      </c>
    </row>
    <row r="393" spans="1:2" ht="13.5">
      <c r="A393" t="s">
        <v>2447</v>
      </c>
      <c r="B393">
        <v>20</v>
      </c>
    </row>
    <row r="394" spans="1:2" ht="13.5">
      <c r="A394" t="s">
        <v>2448</v>
      </c>
      <c r="B394">
        <v>10</v>
      </c>
    </row>
    <row r="395" spans="1:2" ht="13.5">
      <c r="A395" t="s">
        <v>2449</v>
      </c>
      <c r="B395">
        <v>0</v>
      </c>
    </row>
    <row r="396" spans="1:2" ht="13.5">
      <c r="A396" t="s">
        <v>2450</v>
      </c>
      <c r="B396">
        <v>0</v>
      </c>
    </row>
    <row r="397" spans="1:2" ht="13.5">
      <c r="A397" t="s">
        <v>2451</v>
      </c>
      <c r="B397">
        <v>0</v>
      </c>
    </row>
    <row r="398" spans="1:2" ht="13.5">
      <c r="A398" t="s">
        <v>2452</v>
      </c>
      <c r="B398">
        <v>0</v>
      </c>
    </row>
    <row r="399" spans="1:2" ht="13.5">
      <c r="A399" t="s">
        <v>2453</v>
      </c>
      <c r="B399">
        <v>0</v>
      </c>
    </row>
    <row r="400" spans="1:2" ht="13.5">
      <c r="A400" t="s">
        <v>2454</v>
      </c>
      <c r="B400">
        <v>0</v>
      </c>
    </row>
    <row r="401" spans="1:2" ht="13.5">
      <c r="A401" t="s">
        <v>2455</v>
      </c>
      <c r="B401">
        <v>0</v>
      </c>
    </row>
    <row r="402" spans="1:2" ht="13.5">
      <c r="A402" t="s">
        <v>2456</v>
      </c>
      <c r="B402">
        <v>0</v>
      </c>
    </row>
    <row r="403" spans="1:2" ht="13.5">
      <c r="A403" t="s">
        <v>2457</v>
      </c>
      <c r="B403">
        <v>0</v>
      </c>
    </row>
    <row r="404" spans="1:2" ht="13.5">
      <c r="A404" t="s">
        <v>2458</v>
      </c>
      <c r="B404">
        <v>0</v>
      </c>
    </row>
    <row r="405" spans="1:2" ht="13.5">
      <c r="A405" t="s">
        <v>2459</v>
      </c>
      <c r="B405">
        <v>0</v>
      </c>
    </row>
    <row r="406" spans="1:2" ht="13.5">
      <c r="A406" t="s">
        <v>2460</v>
      </c>
      <c r="B406">
        <v>0</v>
      </c>
    </row>
    <row r="407" spans="1:2" ht="13.5">
      <c r="A407" t="s">
        <v>2461</v>
      </c>
      <c r="B407">
        <v>0</v>
      </c>
    </row>
    <row r="408" spans="1:2" ht="13.5">
      <c r="A408" t="s">
        <v>2462</v>
      </c>
      <c r="B408">
        <v>0</v>
      </c>
    </row>
    <row r="409" spans="1:2" ht="13.5">
      <c r="A409" t="s">
        <v>2463</v>
      </c>
      <c r="B409">
        <v>0</v>
      </c>
    </row>
    <row r="410" spans="1:2" ht="13.5">
      <c r="A410" t="s">
        <v>2464</v>
      </c>
      <c r="B410">
        <v>0</v>
      </c>
    </row>
    <row r="411" spans="1:2" ht="13.5">
      <c r="A411" t="s">
        <v>2465</v>
      </c>
      <c r="B411">
        <v>0</v>
      </c>
    </row>
    <row r="412" spans="1:2" ht="13.5">
      <c r="A412" t="s">
        <v>2466</v>
      </c>
      <c r="B412">
        <v>0</v>
      </c>
    </row>
    <row r="413" spans="1:2" ht="13.5">
      <c r="A413" t="s">
        <v>2467</v>
      </c>
      <c r="B413">
        <v>0</v>
      </c>
    </row>
    <row r="414" spans="1:2" ht="13.5">
      <c r="A414" t="s">
        <v>2468</v>
      </c>
      <c r="B414">
        <v>64000</v>
      </c>
    </row>
    <row r="415" spans="1:2" ht="13.5">
      <c r="A415" t="s">
        <v>2469</v>
      </c>
      <c r="B415">
        <v>100</v>
      </c>
    </row>
    <row r="416" spans="1:2" ht="13.5">
      <c r="A416" t="s">
        <v>2470</v>
      </c>
      <c r="B416">
        <v>500</v>
      </c>
    </row>
    <row r="417" spans="1:2" ht="13.5">
      <c r="A417" t="s">
        <v>2471</v>
      </c>
      <c r="B417">
        <v>3</v>
      </c>
    </row>
    <row r="418" spans="1:2" ht="13.5">
      <c r="A418" t="s">
        <v>2472</v>
      </c>
      <c r="B418">
        <v>60</v>
      </c>
    </row>
    <row r="419" spans="1:2" ht="13.5">
      <c r="A419" t="s">
        <v>2473</v>
      </c>
      <c r="B419">
        <v>200</v>
      </c>
    </row>
    <row r="420" spans="1:2" ht="13.5">
      <c r="A420" t="s">
        <v>2474</v>
      </c>
      <c r="B420">
        <v>100</v>
      </c>
    </row>
    <row r="421" spans="1:2" ht="13.5">
      <c r="A421" t="s">
        <v>2475</v>
      </c>
      <c r="B421">
        <v>80</v>
      </c>
    </row>
    <row r="422" spans="1:2" ht="13.5">
      <c r="A422" t="s">
        <v>2476</v>
      </c>
      <c r="B422">
        <v>50</v>
      </c>
    </row>
    <row r="423" spans="1:2" ht="13.5">
      <c r="A423" t="s">
        <v>2477</v>
      </c>
      <c r="B423">
        <v>0</v>
      </c>
    </row>
    <row r="424" spans="1:2" ht="13.5">
      <c r="A424" t="s">
        <v>2478</v>
      </c>
      <c r="B424">
        <v>1</v>
      </c>
    </row>
    <row r="425" spans="1:2" ht="13.5">
      <c r="A425" t="s">
        <v>2479</v>
      </c>
      <c r="B425">
        <v>0</v>
      </c>
    </row>
    <row r="426" spans="1:2" ht="13.5">
      <c r="A426" t="s">
        <v>2480</v>
      </c>
      <c r="B426">
        <v>80</v>
      </c>
    </row>
    <row r="427" spans="1:2" ht="13.5">
      <c r="A427" t="s">
        <v>2481</v>
      </c>
      <c r="B427">
        <v>35</v>
      </c>
    </row>
    <row r="428" spans="1:2" ht="13.5">
      <c r="A428" t="s">
        <v>2482</v>
      </c>
      <c r="B428">
        <v>0</v>
      </c>
    </row>
    <row r="429" spans="1:2" ht="13.5">
      <c r="A429" t="s">
        <v>2483</v>
      </c>
      <c r="B429">
        <v>0</v>
      </c>
    </row>
    <row r="430" spans="1:2" ht="13.5">
      <c r="A430" t="s">
        <v>2484</v>
      </c>
      <c r="B430">
        <v>0</v>
      </c>
    </row>
    <row r="431" spans="1:2" ht="13.5">
      <c r="A431" t="s">
        <v>2485</v>
      </c>
      <c r="B431">
        <v>0</v>
      </c>
    </row>
    <row r="432" spans="1:2" ht="13.5">
      <c r="A432" t="s">
        <v>2486</v>
      </c>
      <c r="B432">
        <v>0</v>
      </c>
    </row>
    <row r="433" spans="1:2" ht="13.5">
      <c r="A433" t="s">
        <v>2487</v>
      </c>
      <c r="B433">
        <v>0</v>
      </c>
    </row>
    <row r="434" spans="1:2" ht="13.5">
      <c r="A434" t="s">
        <v>2488</v>
      </c>
      <c r="B434">
        <v>0</v>
      </c>
    </row>
    <row r="435" spans="1:2" ht="13.5">
      <c r="A435" t="s">
        <v>2489</v>
      </c>
      <c r="B435">
        <v>0</v>
      </c>
    </row>
    <row r="436" spans="1:2" ht="13.5">
      <c r="A436" t="s">
        <v>2490</v>
      </c>
      <c r="B436">
        <v>0</v>
      </c>
    </row>
    <row r="437" spans="1:2" ht="13.5">
      <c r="A437" t="s">
        <v>2491</v>
      </c>
      <c r="B437">
        <v>0</v>
      </c>
    </row>
    <row r="438" spans="1:2" ht="13.5">
      <c r="A438" t="s">
        <v>2492</v>
      </c>
      <c r="B438">
        <v>1000</v>
      </c>
    </row>
    <row r="439" spans="1:2" ht="13.5">
      <c r="A439" t="s">
        <v>2493</v>
      </c>
      <c r="B439">
        <v>900</v>
      </c>
    </row>
    <row r="440" spans="1:2" ht="13.5">
      <c r="A440" t="s">
        <v>2494</v>
      </c>
      <c r="B440">
        <v>700</v>
      </c>
    </row>
    <row r="441" spans="1:2" ht="13.5">
      <c r="A441" t="s">
        <v>2495</v>
      </c>
      <c r="B441">
        <v>500</v>
      </c>
    </row>
    <row r="442" spans="1:2" ht="13.5">
      <c r="A442" t="s">
        <v>2496</v>
      </c>
      <c r="B442">
        <v>300</v>
      </c>
    </row>
    <row r="443" spans="1:2" ht="13.5">
      <c r="A443" t="s">
        <v>2497</v>
      </c>
      <c r="B443">
        <v>150</v>
      </c>
    </row>
    <row r="444" spans="1:2" ht="13.5">
      <c r="A444" t="s">
        <v>2498</v>
      </c>
      <c r="B444">
        <v>80</v>
      </c>
    </row>
    <row r="445" spans="1:2" ht="13.5">
      <c r="A445" t="s">
        <v>2499</v>
      </c>
      <c r="B445">
        <v>40</v>
      </c>
    </row>
    <row r="446" spans="1:2" ht="13.5">
      <c r="A446" t="s">
        <v>2500</v>
      </c>
      <c r="B446">
        <v>20</v>
      </c>
    </row>
    <row r="447" spans="1:2" ht="13.5">
      <c r="A447" t="s">
        <v>2501</v>
      </c>
      <c r="B447">
        <v>10</v>
      </c>
    </row>
    <row r="448" spans="1:2" ht="13.5">
      <c r="A448" t="s">
        <v>2502</v>
      </c>
      <c r="B448">
        <v>0</v>
      </c>
    </row>
    <row r="449" spans="1:2" ht="13.5">
      <c r="A449" t="s">
        <v>2503</v>
      </c>
      <c r="B449">
        <v>0</v>
      </c>
    </row>
    <row r="450" spans="1:2" ht="13.5">
      <c r="A450" t="s">
        <v>2504</v>
      </c>
      <c r="B450">
        <v>0</v>
      </c>
    </row>
    <row r="451" spans="1:2" ht="13.5">
      <c r="A451" t="s">
        <v>2505</v>
      </c>
      <c r="B451">
        <v>0</v>
      </c>
    </row>
    <row r="452" spans="1:2" ht="13.5">
      <c r="A452" t="s">
        <v>2506</v>
      </c>
      <c r="B452">
        <v>0</v>
      </c>
    </row>
    <row r="453" spans="1:2" ht="13.5">
      <c r="A453" t="s">
        <v>2507</v>
      </c>
      <c r="B453">
        <v>0</v>
      </c>
    </row>
    <row r="454" spans="1:2" ht="13.5">
      <c r="A454" t="s">
        <v>2508</v>
      </c>
      <c r="B454">
        <v>0</v>
      </c>
    </row>
    <row r="455" spans="1:2" ht="13.5">
      <c r="A455" t="s">
        <v>2509</v>
      </c>
      <c r="B455">
        <v>0</v>
      </c>
    </row>
    <row r="456" spans="1:2" ht="13.5">
      <c r="A456" t="s">
        <v>2510</v>
      </c>
      <c r="B456">
        <v>0</v>
      </c>
    </row>
    <row r="457" spans="1:2" ht="13.5">
      <c r="A457" t="s">
        <v>2511</v>
      </c>
      <c r="B457">
        <v>0</v>
      </c>
    </row>
    <row r="458" spans="1:2" ht="13.5">
      <c r="A458" t="s">
        <v>2512</v>
      </c>
      <c r="B458">
        <v>5</v>
      </c>
    </row>
    <row r="459" spans="1:2" ht="13.5">
      <c r="A459" t="s">
        <v>2513</v>
      </c>
      <c r="B459">
        <v>0</v>
      </c>
    </row>
    <row r="460" spans="1:2" ht="13.5">
      <c r="A460" t="s">
        <v>2514</v>
      </c>
      <c r="B460">
        <v>1</v>
      </c>
    </row>
    <row r="461" spans="1:2" ht="13.5">
      <c r="A461" t="s">
        <v>2515</v>
      </c>
      <c r="B461">
        <v>1</v>
      </c>
    </row>
    <row r="462" spans="1:2" ht="13.5">
      <c r="A462" t="s">
        <v>2516</v>
      </c>
      <c r="B462">
        <v>0</v>
      </c>
    </row>
    <row r="463" spans="1:2" ht="13.5">
      <c r="A463" t="s">
        <v>2517</v>
      </c>
      <c r="B463">
        <v>0</v>
      </c>
    </row>
    <row r="464" spans="1:2" ht="13.5">
      <c r="A464" t="s">
        <v>2518</v>
      </c>
      <c r="B464">
        <v>1</v>
      </c>
    </row>
    <row r="465" spans="1:2" ht="13.5">
      <c r="A465" t="s">
        <v>2519</v>
      </c>
      <c r="B465">
        <v>0</v>
      </c>
    </row>
    <row r="466" spans="1:2" ht="13.5">
      <c r="A466" t="s">
        <v>2520</v>
      </c>
      <c r="B466">
        <v>0</v>
      </c>
    </row>
    <row r="467" spans="1:2" ht="13.5">
      <c r="A467" t="s">
        <v>2521</v>
      </c>
      <c r="B467">
        <v>0</v>
      </c>
    </row>
    <row r="468" spans="1:2" ht="13.5">
      <c r="A468" t="s">
        <v>2522</v>
      </c>
      <c r="B468">
        <v>0</v>
      </c>
    </row>
    <row r="469" spans="1:2" ht="13.5">
      <c r="A469" t="s">
        <v>2523</v>
      </c>
      <c r="B469">
        <v>5300</v>
      </c>
    </row>
    <row r="470" spans="1:2" ht="13.5">
      <c r="A470" t="s">
        <v>2524</v>
      </c>
      <c r="B470">
        <v>200</v>
      </c>
    </row>
    <row r="471" spans="1:2" ht="13.5">
      <c r="A471" t="s">
        <v>2525</v>
      </c>
      <c r="B471">
        <v>1000</v>
      </c>
    </row>
    <row r="472" spans="1:2" ht="13.5">
      <c r="A472" t="s">
        <v>2526</v>
      </c>
      <c r="B472">
        <v>1000</v>
      </c>
    </row>
    <row r="473" spans="1:2" ht="13.5">
      <c r="A473" t="s">
        <v>2527</v>
      </c>
      <c r="B473">
        <v>1000</v>
      </c>
    </row>
    <row r="474" spans="1:2" ht="13.5">
      <c r="A474" t="s">
        <v>2528</v>
      </c>
      <c r="B474">
        <v>1000</v>
      </c>
    </row>
    <row r="475" spans="1:2" ht="13.5">
      <c r="A475" t="s">
        <v>2529</v>
      </c>
      <c r="B475">
        <v>4</v>
      </c>
    </row>
    <row r="476" spans="1:2" ht="13.5">
      <c r="A476" t="s">
        <v>2530</v>
      </c>
      <c r="B476">
        <v>0</v>
      </c>
    </row>
    <row r="477" spans="1:2" ht="13.5">
      <c r="A477" t="s">
        <v>2531</v>
      </c>
      <c r="B477">
        <v>0</v>
      </c>
    </row>
    <row r="478" spans="1:2" ht="13.5">
      <c r="A478" t="s">
        <v>2532</v>
      </c>
      <c r="B478">
        <v>110</v>
      </c>
    </row>
    <row r="479" spans="1:2" ht="13.5">
      <c r="A479" t="s">
        <v>2533</v>
      </c>
      <c r="B479">
        <v>3</v>
      </c>
    </row>
    <row r="480" spans="1:2" ht="13.5">
      <c r="A480" t="s">
        <v>2534</v>
      </c>
      <c r="B480">
        <v>90</v>
      </c>
    </row>
    <row r="481" spans="1:2" ht="13.5">
      <c r="A481" t="s">
        <v>2535</v>
      </c>
      <c r="B481">
        <v>0</v>
      </c>
    </row>
    <row r="482" spans="1:2" ht="13.5">
      <c r="A482" t="s">
        <v>2536</v>
      </c>
      <c r="B482">
        <v>250</v>
      </c>
    </row>
    <row r="483" spans="1:2" ht="13.5">
      <c r="A483" t="s">
        <v>2537</v>
      </c>
      <c r="B483">
        <v>30</v>
      </c>
    </row>
    <row r="484" spans="1:2" ht="13.5">
      <c r="A484" t="s">
        <v>2538</v>
      </c>
      <c r="B484">
        <v>300</v>
      </c>
    </row>
    <row r="485" spans="1:2" ht="13.5">
      <c r="A485" t="s">
        <v>2539</v>
      </c>
      <c r="B485">
        <v>10</v>
      </c>
    </row>
    <row r="486" spans="1:2" ht="13.5">
      <c r="A486" t="s">
        <v>2540</v>
      </c>
      <c r="B486">
        <v>20</v>
      </c>
    </row>
    <row r="487" spans="1:2" ht="13.5">
      <c r="A487" t="s">
        <v>2541</v>
      </c>
      <c r="B487">
        <v>100</v>
      </c>
    </row>
    <row r="488" spans="1:2" ht="13.5">
      <c r="A488" t="s">
        <v>2542</v>
      </c>
      <c r="B488">
        <v>300</v>
      </c>
    </row>
    <row r="489" spans="1:2" ht="13.5">
      <c r="A489" t="s">
        <v>2543</v>
      </c>
      <c r="B489">
        <v>200</v>
      </c>
    </row>
    <row r="490" spans="1:2" ht="13.5">
      <c r="A490" t="s">
        <v>2544</v>
      </c>
      <c r="B490">
        <v>100</v>
      </c>
    </row>
    <row r="491" spans="1:2" ht="13.5">
      <c r="A491" t="s">
        <v>2545</v>
      </c>
      <c r="B491">
        <v>60</v>
      </c>
    </row>
    <row r="492" spans="1:2" ht="13.5">
      <c r="A492" t="s">
        <v>2546</v>
      </c>
      <c r="B492">
        <v>40</v>
      </c>
    </row>
    <row r="493" spans="1:2" ht="13.5">
      <c r="A493" t="s">
        <v>2547</v>
      </c>
      <c r="B493">
        <v>1500</v>
      </c>
    </row>
    <row r="494" spans="1:2" ht="13.5">
      <c r="A494" t="s">
        <v>2548</v>
      </c>
      <c r="B494">
        <v>1490</v>
      </c>
    </row>
    <row r="495" spans="1:2" ht="13.5">
      <c r="A495" t="s">
        <v>2549</v>
      </c>
      <c r="B495">
        <v>1470</v>
      </c>
    </row>
    <row r="496" spans="1:2" ht="13.5">
      <c r="A496" t="s">
        <v>2550</v>
      </c>
      <c r="B496">
        <v>1450</v>
      </c>
    </row>
    <row r="497" spans="1:2" ht="13.5">
      <c r="A497" t="s">
        <v>2551</v>
      </c>
      <c r="B497">
        <v>1100</v>
      </c>
    </row>
    <row r="498" spans="1:2" ht="13.5">
      <c r="A498" t="s">
        <v>2552</v>
      </c>
      <c r="B498">
        <v>30</v>
      </c>
    </row>
    <row r="499" spans="1:2" ht="13.5">
      <c r="A499" t="s">
        <v>2553</v>
      </c>
      <c r="B499">
        <v>150</v>
      </c>
    </row>
    <row r="500" spans="1:2" ht="13.5">
      <c r="A500" t="s">
        <v>2554</v>
      </c>
      <c r="B500">
        <v>5</v>
      </c>
    </row>
    <row r="501" spans="1:2" ht="13.5">
      <c r="A501" t="s">
        <v>2555</v>
      </c>
      <c r="B501">
        <v>0</v>
      </c>
    </row>
    <row r="502" spans="1:2" ht="13.5">
      <c r="A502" t="s">
        <v>2556</v>
      </c>
      <c r="B502">
        <v>1000</v>
      </c>
    </row>
    <row r="503" spans="1:2" ht="13.5">
      <c r="A503" t="s">
        <v>2557</v>
      </c>
      <c r="B503">
        <v>50</v>
      </c>
    </row>
    <row r="504" spans="1:2" ht="13.5">
      <c r="A504" t="s">
        <v>2558</v>
      </c>
      <c r="B504">
        <v>250</v>
      </c>
    </row>
    <row r="505" spans="1:2" ht="13.5">
      <c r="A505" t="s">
        <v>2559</v>
      </c>
      <c r="B505">
        <v>300</v>
      </c>
    </row>
    <row r="506" spans="1:2" ht="13.5">
      <c r="A506" t="s">
        <v>2560</v>
      </c>
      <c r="B506">
        <v>1000</v>
      </c>
    </row>
    <row r="507" spans="1:2" ht="13.5">
      <c r="A507" t="s">
        <v>2561</v>
      </c>
      <c r="B507">
        <v>0</v>
      </c>
    </row>
    <row r="508" spans="1:2" ht="13.5">
      <c r="A508" t="s">
        <v>2562</v>
      </c>
      <c r="B508">
        <v>0</v>
      </c>
    </row>
    <row r="509" spans="1:2" ht="13.5">
      <c r="A509" t="s">
        <v>2563</v>
      </c>
      <c r="B509">
        <v>147</v>
      </c>
    </row>
    <row r="510" spans="1:2" ht="13.5">
      <c r="A510" t="s">
        <v>2564</v>
      </c>
      <c r="B510">
        <v>1050</v>
      </c>
    </row>
    <row r="511" spans="1:2" ht="13.5">
      <c r="A511" t="s">
        <v>2565</v>
      </c>
      <c r="B511">
        <v>0</v>
      </c>
    </row>
    <row r="512" spans="1:2" ht="13.5">
      <c r="A512" t="s">
        <v>2566</v>
      </c>
      <c r="B512">
        <v>0</v>
      </c>
    </row>
    <row r="513" spans="1:2" ht="13.5">
      <c r="A513" t="s">
        <v>2567</v>
      </c>
      <c r="B513">
        <v>1</v>
      </c>
    </row>
    <row r="514" spans="1:2" ht="13.5">
      <c r="A514" t="s">
        <v>2568</v>
      </c>
      <c r="B514">
        <v>0</v>
      </c>
    </row>
    <row r="515" spans="1:2" ht="13.5">
      <c r="A515" t="s">
        <v>2569</v>
      </c>
      <c r="B515">
        <v>0</v>
      </c>
    </row>
    <row r="516" spans="1:2" ht="13.5">
      <c r="A516" t="s">
        <v>2570</v>
      </c>
      <c r="B516">
        <v>0</v>
      </c>
    </row>
    <row r="517" spans="1:2" ht="13.5">
      <c r="A517" t="s">
        <v>2571</v>
      </c>
      <c r="B517">
        <v>0</v>
      </c>
    </row>
    <row r="518" spans="1:2" ht="13.5">
      <c r="A518" t="s">
        <v>2572</v>
      </c>
      <c r="B518">
        <v>0</v>
      </c>
    </row>
    <row r="519" spans="1:2" ht="13.5">
      <c r="A519" t="s">
        <v>2573</v>
      </c>
      <c r="B519">
        <v>0</v>
      </c>
    </row>
    <row r="520" spans="1:2" ht="13.5">
      <c r="A520" t="s">
        <v>2574</v>
      </c>
      <c r="B520">
        <v>0</v>
      </c>
    </row>
    <row r="521" spans="1:2" ht="13.5">
      <c r="A521" t="s">
        <v>2575</v>
      </c>
      <c r="B521">
        <v>0</v>
      </c>
    </row>
    <row r="522" spans="1:2" ht="13.5">
      <c r="A522" t="s">
        <v>2576</v>
      </c>
      <c r="B522">
        <v>0</v>
      </c>
    </row>
    <row r="523" spans="1:2" ht="13.5">
      <c r="A523" t="s">
        <v>2577</v>
      </c>
      <c r="B523">
        <v>0</v>
      </c>
    </row>
    <row r="524" spans="1:2" ht="13.5">
      <c r="A524" t="s">
        <v>2578</v>
      </c>
      <c r="B524">
        <v>0</v>
      </c>
    </row>
    <row r="525" spans="1:2" ht="13.5">
      <c r="A525" t="s">
        <v>2579</v>
      </c>
      <c r="B525">
        <v>0</v>
      </c>
    </row>
    <row r="526" spans="1:2" ht="13.5">
      <c r="A526" t="s">
        <v>2580</v>
      </c>
      <c r="B526">
        <v>0</v>
      </c>
    </row>
    <row r="527" spans="1:2" ht="13.5">
      <c r="A527" t="s">
        <v>2581</v>
      </c>
      <c r="B527">
        <v>0</v>
      </c>
    </row>
    <row r="528" spans="1:2" ht="13.5">
      <c r="A528" t="s">
        <v>2582</v>
      </c>
      <c r="B528">
        <v>0</v>
      </c>
    </row>
    <row r="529" spans="1:2" ht="13.5">
      <c r="A529" t="s">
        <v>2583</v>
      </c>
      <c r="B529">
        <v>0</v>
      </c>
    </row>
    <row r="530" spans="1:2" ht="13.5">
      <c r="A530" t="s">
        <v>2584</v>
      </c>
      <c r="B530">
        <v>0</v>
      </c>
    </row>
    <row r="531" spans="1:2" ht="13.5">
      <c r="A531" t="s">
        <v>2585</v>
      </c>
      <c r="B531">
        <v>0</v>
      </c>
    </row>
    <row r="532" spans="1:2" ht="13.5">
      <c r="A532" t="s">
        <v>2586</v>
      </c>
      <c r="B532">
        <v>0</v>
      </c>
    </row>
    <row r="533" spans="1:2" ht="13.5">
      <c r="A533" t="s">
        <v>2587</v>
      </c>
      <c r="B533">
        <v>0</v>
      </c>
    </row>
    <row r="534" spans="1:2" ht="13.5">
      <c r="A534" t="s">
        <v>2588</v>
      </c>
      <c r="B534">
        <v>0</v>
      </c>
    </row>
    <row r="535" spans="1:2" ht="13.5">
      <c r="A535" t="s">
        <v>2589</v>
      </c>
      <c r="B535">
        <v>0</v>
      </c>
    </row>
    <row r="536" spans="1:2" ht="13.5">
      <c r="A536" t="s">
        <v>2590</v>
      </c>
      <c r="B536">
        <v>0</v>
      </c>
    </row>
    <row r="537" spans="1:2" ht="13.5">
      <c r="A537" t="s">
        <v>2591</v>
      </c>
      <c r="B537">
        <v>0</v>
      </c>
    </row>
    <row r="538" spans="1:2" ht="13.5">
      <c r="A538" t="s">
        <v>2592</v>
      </c>
      <c r="B538">
        <v>0</v>
      </c>
    </row>
    <row r="539" spans="1:2" ht="13.5">
      <c r="A539" t="s">
        <v>2593</v>
      </c>
      <c r="B539">
        <v>0</v>
      </c>
    </row>
    <row r="540" spans="1:2" ht="13.5">
      <c r="A540" t="s">
        <v>2594</v>
      </c>
      <c r="B540">
        <v>0</v>
      </c>
    </row>
    <row r="541" spans="1:2" ht="13.5">
      <c r="A541" t="s">
        <v>2595</v>
      </c>
      <c r="B541">
        <v>0</v>
      </c>
    </row>
    <row r="542" spans="1:2" ht="13.5">
      <c r="A542" t="s">
        <v>2596</v>
      </c>
      <c r="B542">
        <v>0</v>
      </c>
    </row>
    <row r="543" spans="1:2" ht="13.5">
      <c r="A543" t="s">
        <v>2597</v>
      </c>
      <c r="B543">
        <v>0</v>
      </c>
    </row>
    <row r="544" spans="1:2" ht="13.5">
      <c r="A544" t="s">
        <v>2598</v>
      </c>
      <c r="B544">
        <v>0</v>
      </c>
    </row>
    <row r="545" spans="1:2" ht="13.5">
      <c r="A545" t="s">
        <v>2599</v>
      </c>
      <c r="B545">
        <v>0</v>
      </c>
    </row>
    <row r="546" spans="1:2" ht="13.5">
      <c r="A546" t="s">
        <v>2600</v>
      </c>
      <c r="B546">
        <v>0</v>
      </c>
    </row>
    <row r="547" spans="1:2" ht="13.5">
      <c r="A547" t="s">
        <v>2601</v>
      </c>
      <c r="B547">
        <v>0</v>
      </c>
    </row>
    <row r="548" spans="1:2" ht="13.5">
      <c r="A548" t="s">
        <v>2602</v>
      </c>
      <c r="B548">
        <v>0</v>
      </c>
    </row>
    <row r="549" spans="1:2" ht="13.5">
      <c r="A549" t="s">
        <v>2603</v>
      </c>
      <c r="B549">
        <v>0</v>
      </c>
    </row>
    <row r="550" spans="1:2" ht="13.5">
      <c r="A550" t="s">
        <v>2604</v>
      </c>
      <c r="B550">
        <v>0</v>
      </c>
    </row>
    <row r="551" spans="1:2" ht="13.5">
      <c r="A551" t="s">
        <v>2605</v>
      </c>
      <c r="B551">
        <v>0</v>
      </c>
    </row>
    <row r="552" spans="1:2" ht="13.5">
      <c r="A552" t="s">
        <v>2606</v>
      </c>
      <c r="B552">
        <v>0</v>
      </c>
    </row>
    <row r="553" spans="1:2" ht="13.5">
      <c r="A553" t="s">
        <v>2607</v>
      </c>
      <c r="B553">
        <v>0</v>
      </c>
    </row>
    <row r="554" spans="1:2" ht="13.5">
      <c r="A554" t="s">
        <v>2608</v>
      </c>
      <c r="B554">
        <v>0</v>
      </c>
    </row>
    <row r="555" spans="1:2" ht="13.5">
      <c r="A555" t="s">
        <v>2609</v>
      </c>
      <c r="B555">
        <v>0</v>
      </c>
    </row>
    <row r="556" spans="1:2" ht="13.5">
      <c r="A556" t="s">
        <v>2610</v>
      </c>
      <c r="B556">
        <v>0</v>
      </c>
    </row>
    <row r="557" spans="1:2" ht="13.5">
      <c r="A557" t="s">
        <v>2611</v>
      </c>
      <c r="B557">
        <v>0</v>
      </c>
    </row>
    <row r="558" spans="1:2" ht="13.5">
      <c r="A558" t="s">
        <v>2612</v>
      </c>
      <c r="B558">
        <v>0</v>
      </c>
    </row>
    <row r="559" spans="1:2" ht="13.5">
      <c r="A559" t="s">
        <v>2613</v>
      </c>
      <c r="B559">
        <v>0</v>
      </c>
    </row>
    <row r="560" spans="1:2" ht="13.5">
      <c r="A560" t="s">
        <v>2614</v>
      </c>
      <c r="B560">
        <v>0</v>
      </c>
    </row>
    <row r="561" spans="1:2" ht="13.5">
      <c r="A561" t="s">
        <v>2615</v>
      </c>
      <c r="B561">
        <v>0</v>
      </c>
    </row>
    <row r="562" spans="1:2" ht="13.5">
      <c r="A562" t="s">
        <v>2616</v>
      </c>
      <c r="B562">
        <v>0</v>
      </c>
    </row>
    <row r="563" spans="1:2" ht="13.5">
      <c r="A563" t="s">
        <v>2617</v>
      </c>
      <c r="B563">
        <v>0</v>
      </c>
    </row>
    <row r="564" spans="1:2" ht="13.5">
      <c r="A564" t="s">
        <v>2618</v>
      </c>
      <c r="B564">
        <v>0</v>
      </c>
    </row>
    <row r="565" spans="1:2" ht="13.5">
      <c r="A565" t="s">
        <v>2619</v>
      </c>
      <c r="B565">
        <v>0</v>
      </c>
    </row>
    <row r="566" spans="1:2" ht="13.5">
      <c r="A566" t="s">
        <v>2620</v>
      </c>
      <c r="B566">
        <v>0</v>
      </c>
    </row>
    <row r="567" spans="1:2" ht="13.5">
      <c r="A567" t="s">
        <v>2621</v>
      </c>
      <c r="B567">
        <v>0</v>
      </c>
    </row>
    <row r="568" spans="1:2" ht="13.5">
      <c r="A568" t="s">
        <v>2622</v>
      </c>
      <c r="B568">
        <v>0</v>
      </c>
    </row>
    <row r="569" spans="1:2" ht="13.5">
      <c r="A569" t="s">
        <v>2623</v>
      </c>
      <c r="B569">
        <v>0</v>
      </c>
    </row>
    <row r="570" spans="1:2" ht="13.5">
      <c r="A570" t="s">
        <v>2624</v>
      </c>
      <c r="B570">
        <v>0</v>
      </c>
    </row>
    <row r="571" spans="1:2" ht="13.5">
      <c r="A571" t="s">
        <v>2625</v>
      </c>
      <c r="B571">
        <v>0</v>
      </c>
    </row>
    <row r="572" spans="1:2" ht="13.5">
      <c r="A572" t="s">
        <v>2626</v>
      </c>
      <c r="B572">
        <v>0</v>
      </c>
    </row>
    <row r="573" spans="1:2" ht="13.5">
      <c r="A573" t="s">
        <v>2627</v>
      </c>
      <c r="B573">
        <v>0</v>
      </c>
    </row>
    <row r="574" spans="1:2" ht="13.5">
      <c r="A574" t="s">
        <v>2628</v>
      </c>
      <c r="B574">
        <v>0</v>
      </c>
    </row>
    <row r="575" spans="1:2" ht="13.5">
      <c r="A575" t="s">
        <v>2629</v>
      </c>
      <c r="B575">
        <v>0</v>
      </c>
    </row>
    <row r="576" spans="1:2" ht="13.5">
      <c r="A576" t="s">
        <v>2630</v>
      </c>
      <c r="B576">
        <v>0</v>
      </c>
    </row>
    <row r="577" spans="1:2" ht="13.5">
      <c r="A577" t="s">
        <v>2631</v>
      </c>
      <c r="B577">
        <v>0</v>
      </c>
    </row>
    <row r="578" spans="1:2" ht="13.5">
      <c r="A578" t="s">
        <v>2632</v>
      </c>
      <c r="B578">
        <v>0</v>
      </c>
    </row>
    <row r="579" spans="1:2" ht="13.5">
      <c r="A579" t="s">
        <v>2633</v>
      </c>
      <c r="B579">
        <v>0</v>
      </c>
    </row>
    <row r="580" spans="1:2" ht="13.5">
      <c r="A580" t="s">
        <v>2634</v>
      </c>
      <c r="B580">
        <v>0</v>
      </c>
    </row>
    <row r="581" spans="1:2" ht="13.5">
      <c r="A581" t="s">
        <v>2635</v>
      </c>
      <c r="B581">
        <v>0</v>
      </c>
    </row>
    <row r="582" spans="1:2" ht="13.5">
      <c r="A582" t="s">
        <v>2636</v>
      </c>
      <c r="B582">
        <v>0</v>
      </c>
    </row>
    <row r="583" spans="1:2" ht="13.5">
      <c r="A583" t="s">
        <v>2637</v>
      </c>
      <c r="B583">
        <v>0</v>
      </c>
    </row>
    <row r="584" spans="1:2" ht="13.5">
      <c r="A584" t="s">
        <v>2638</v>
      </c>
      <c r="B584">
        <v>0</v>
      </c>
    </row>
    <row r="585" spans="1:2" ht="13.5">
      <c r="A585" t="s">
        <v>2639</v>
      </c>
      <c r="B585">
        <v>0</v>
      </c>
    </row>
    <row r="586" spans="1:2" ht="13.5">
      <c r="A586" t="s">
        <v>2640</v>
      </c>
      <c r="B586">
        <v>0</v>
      </c>
    </row>
    <row r="587" spans="1:2" ht="13.5">
      <c r="A587" t="s">
        <v>2641</v>
      </c>
      <c r="B587">
        <v>0</v>
      </c>
    </row>
    <row r="588" spans="1:2" ht="13.5">
      <c r="A588" t="s">
        <v>2642</v>
      </c>
      <c r="B588">
        <v>0</v>
      </c>
    </row>
    <row r="589" spans="1:2" ht="13.5">
      <c r="A589" t="s">
        <v>2643</v>
      </c>
      <c r="B589">
        <v>0</v>
      </c>
    </row>
    <row r="590" spans="1:2" ht="13.5">
      <c r="A590" t="s">
        <v>2644</v>
      </c>
      <c r="B590">
        <v>0</v>
      </c>
    </row>
    <row r="591" spans="1:2" ht="13.5">
      <c r="A591" t="s">
        <v>2645</v>
      </c>
      <c r="B591">
        <v>0</v>
      </c>
    </row>
    <row r="592" spans="1:2" ht="13.5">
      <c r="A592" t="s">
        <v>2646</v>
      </c>
      <c r="B592">
        <v>0</v>
      </c>
    </row>
    <row r="593" spans="1:2" ht="13.5">
      <c r="A593" t="s">
        <v>2647</v>
      </c>
      <c r="B593">
        <v>0</v>
      </c>
    </row>
    <row r="594" spans="1:2" ht="13.5">
      <c r="A594" t="s">
        <v>2648</v>
      </c>
      <c r="B594">
        <v>0</v>
      </c>
    </row>
    <row r="595" spans="1:2" ht="13.5">
      <c r="A595" t="s">
        <v>2649</v>
      </c>
      <c r="B595">
        <v>0</v>
      </c>
    </row>
    <row r="596" spans="1:2" ht="13.5">
      <c r="A596" t="s">
        <v>2650</v>
      </c>
      <c r="B596">
        <v>0</v>
      </c>
    </row>
    <row r="597" spans="1:2" ht="13.5">
      <c r="A597" t="s">
        <v>2651</v>
      </c>
      <c r="B597">
        <v>0</v>
      </c>
    </row>
    <row r="598" spans="1:2" ht="13.5">
      <c r="A598" t="s">
        <v>2652</v>
      </c>
      <c r="B598">
        <v>0</v>
      </c>
    </row>
    <row r="599" spans="1:2" ht="13.5">
      <c r="A599" t="s">
        <v>2653</v>
      </c>
      <c r="B599">
        <v>0</v>
      </c>
    </row>
    <row r="600" spans="1:2" ht="13.5">
      <c r="A600" t="s">
        <v>2654</v>
      </c>
      <c r="B600">
        <v>0</v>
      </c>
    </row>
    <row r="601" spans="1:2" ht="13.5">
      <c r="A601" t="s">
        <v>2655</v>
      </c>
      <c r="B601">
        <v>0</v>
      </c>
    </row>
    <row r="602" spans="1:2" ht="13.5">
      <c r="A602" t="s">
        <v>2656</v>
      </c>
      <c r="B602">
        <v>0</v>
      </c>
    </row>
    <row r="603" spans="1:2" ht="13.5">
      <c r="A603" t="s">
        <v>2657</v>
      </c>
      <c r="B603">
        <v>0</v>
      </c>
    </row>
    <row r="604" spans="1:2" ht="13.5">
      <c r="A604" t="s">
        <v>2658</v>
      </c>
      <c r="B604">
        <v>0</v>
      </c>
    </row>
    <row r="605" spans="1:2" ht="13.5">
      <c r="A605" t="s">
        <v>2659</v>
      </c>
      <c r="B605">
        <v>0</v>
      </c>
    </row>
    <row r="606" spans="1:2" ht="13.5">
      <c r="A606" t="s">
        <v>2660</v>
      </c>
      <c r="B606">
        <v>0</v>
      </c>
    </row>
    <row r="607" spans="1:2" ht="13.5">
      <c r="A607" t="s">
        <v>2661</v>
      </c>
      <c r="B607">
        <v>0</v>
      </c>
    </row>
    <row r="608" spans="1:2" ht="13.5">
      <c r="A608" t="s">
        <v>2662</v>
      </c>
      <c r="B608">
        <v>0</v>
      </c>
    </row>
    <row r="609" spans="1:2" ht="13.5">
      <c r="A609" t="s">
        <v>2663</v>
      </c>
      <c r="B609">
        <v>0</v>
      </c>
    </row>
    <row r="610" spans="1:2" ht="13.5">
      <c r="A610" t="s">
        <v>2664</v>
      </c>
      <c r="B610">
        <v>0</v>
      </c>
    </row>
    <row r="611" spans="1:2" ht="13.5">
      <c r="A611" t="s">
        <v>2665</v>
      </c>
      <c r="B611">
        <v>0</v>
      </c>
    </row>
    <row r="612" spans="1:2" ht="13.5">
      <c r="A612" t="s">
        <v>2666</v>
      </c>
      <c r="B612">
        <v>0</v>
      </c>
    </row>
    <row r="613" spans="1:2" ht="13.5">
      <c r="A613" t="s">
        <v>2667</v>
      </c>
      <c r="B613">
        <v>0</v>
      </c>
    </row>
    <row r="614" spans="1:2" ht="13.5">
      <c r="A614" t="s">
        <v>2668</v>
      </c>
      <c r="B614">
        <v>0</v>
      </c>
    </row>
    <row r="615" spans="1:2" ht="13.5">
      <c r="A615" t="s">
        <v>2669</v>
      </c>
      <c r="B615">
        <v>0</v>
      </c>
    </row>
    <row r="616" spans="1:2" ht="13.5">
      <c r="A616" t="s">
        <v>2670</v>
      </c>
      <c r="B616">
        <v>0</v>
      </c>
    </row>
    <row r="617" spans="1:2" ht="13.5">
      <c r="A617" t="s">
        <v>2671</v>
      </c>
      <c r="B617">
        <v>0</v>
      </c>
    </row>
    <row r="618" spans="1:2" ht="13.5">
      <c r="A618" t="s">
        <v>2672</v>
      </c>
      <c r="B618">
        <v>0</v>
      </c>
    </row>
    <row r="619" spans="1:2" ht="13.5">
      <c r="A619" t="s">
        <v>2673</v>
      </c>
      <c r="B619">
        <v>0</v>
      </c>
    </row>
    <row r="620" spans="1:2" ht="13.5">
      <c r="A620" t="s">
        <v>2674</v>
      </c>
      <c r="B620">
        <v>0</v>
      </c>
    </row>
    <row r="621" spans="1:2" ht="13.5">
      <c r="A621" t="s">
        <v>2675</v>
      </c>
      <c r="B621">
        <v>0</v>
      </c>
    </row>
    <row r="622" spans="1:2" ht="13.5">
      <c r="A622" t="s">
        <v>2676</v>
      </c>
      <c r="B622">
        <v>0</v>
      </c>
    </row>
    <row r="623" spans="1:2" ht="13.5">
      <c r="A623" t="s">
        <v>2677</v>
      </c>
      <c r="B623">
        <v>0</v>
      </c>
    </row>
    <row r="624" spans="1:2" ht="13.5">
      <c r="A624" t="s">
        <v>2678</v>
      </c>
      <c r="B624">
        <v>0</v>
      </c>
    </row>
    <row r="625" spans="1:2" ht="13.5">
      <c r="A625" t="s">
        <v>2679</v>
      </c>
      <c r="B625">
        <v>0</v>
      </c>
    </row>
    <row r="626" spans="1:2" ht="13.5">
      <c r="A626" t="s">
        <v>2680</v>
      </c>
      <c r="B626">
        <v>0</v>
      </c>
    </row>
    <row r="627" spans="1:2" ht="13.5">
      <c r="A627" t="s">
        <v>2681</v>
      </c>
      <c r="B627">
        <v>0</v>
      </c>
    </row>
    <row r="628" spans="1:2" ht="13.5">
      <c r="A628" t="s">
        <v>2682</v>
      </c>
      <c r="B628">
        <v>0</v>
      </c>
    </row>
    <row r="629" spans="1:2" ht="13.5">
      <c r="A629" t="s">
        <v>2683</v>
      </c>
      <c r="B629">
        <v>0</v>
      </c>
    </row>
    <row r="630" spans="1:2" ht="13.5">
      <c r="A630" t="s">
        <v>2684</v>
      </c>
      <c r="B630">
        <v>0</v>
      </c>
    </row>
    <row r="631" spans="1:2" ht="13.5">
      <c r="A631" t="s">
        <v>2685</v>
      </c>
      <c r="B631">
        <v>0</v>
      </c>
    </row>
    <row r="632" spans="1:2" ht="13.5">
      <c r="A632" t="s">
        <v>2688</v>
      </c>
      <c r="B632">
        <v>0</v>
      </c>
    </row>
    <row r="633" spans="1:2" ht="13.5">
      <c r="A633" t="s">
        <v>2689</v>
      </c>
      <c r="B633">
        <v>0</v>
      </c>
    </row>
    <row r="634" spans="1:2" ht="13.5">
      <c r="A634" t="s">
        <v>2690</v>
      </c>
      <c r="B634">
        <v>0</v>
      </c>
    </row>
    <row r="635" spans="1:2" ht="13.5">
      <c r="A635" t="s">
        <v>2691</v>
      </c>
      <c r="B635">
        <v>0</v>
      </c>
    </row>
    <row r="636" spans="1:2" ht="13.5">
      <c r="A636" t="s">
        <v>2692</v>
      </c>
      <c r="B636">
        <v>0</v>
      </c>
    </row>
    <row r="637" spans="1:2" ht="13.5">
      <c r="A637" t="s">
        <v>2693</v>
      </c>
      <c r="B637">
        <v>0</v>
      </c>
    </row>
    <row r="638" spans="1:2" ht="13.5">
      <c r="A638" t="s">
        <v>2694</v>
      </c>
      <c r="B638">
        <v>0</v>
      </c>
    </row>
    <row r="639" spans="1:2" ht="13.5">
      <c r="A639" t="s">
        <v>2695</v>
      </c>
      <c r="B639">
        <v>0</v>
      </c>
    </row>
    <row r="640" spans="1:2" ht="13.5">
      <c r="A640" t="s">
        <v>2696</v>
      </c>
      <c r="B640">
        <v>0</v>
      </c>
    </row>
    <row r="641" spans="1:2" ht="13.5">
      <c r="A641" t="s">
        <v>2697</v>
      </c>
      <c r="B641">
        <v>0</v>
      </c>
    </row>
    <row r="642" spans="1:2" ht="13.5">
      <c r="A642" t="s">
        <v>2698</v>
      </c>
      <c r="B642">
        <v>0</v>
      </c>
    </row>
    <row r="643" spans="1:2" ht="13.5">
      <c r="A643" t="s">
        <v>2699</v>
      </c>
      <c r="B643">
        <v>0</v>
      </c>
    </row>
    <row r="644" spans="1:2" ht="13.5">
      <c r="A644" t="s">
        <v>2700</v>
      </c>
      <c r="B644">
        <v>0</v>
      </c>
    </row>
    <row r="645" spans="1:2" ht="13.5">
      <c r="A645" t="s">
        <v>2701</v>
      </c>
      <c r="B645">
        <v>0</v>
      </c>
    </row>
    <row r="646" spans="1:2" ht="13.5">
      <c r="A646" t="s">
        <v>2702</v>
      </c>
      <c r="B646">
        <v>0</v>
      </c>
    </row>
    <row r="647" spans="1:2" ht="13.5">
      <c r="A647" t="s">
        <v>2703</v>
      </c>
      <c r="B647">
        <v>0</v>
      </c>
    </row>
    <row r="648" spans="1:2" ht="13.5">
      <c r="A648" t="s">
        <v>2704</v>
      </c>
      <c r="B648">
        <v>0</v>
      </c>
    </row>
    <row r="649" spans="1:2" ht="13.5">
      <c r="A649" t="s">
        <v>2705</v>
      </c>
      <c r="B649">
        <v>0</v>
      </c>
    </row>
    <row r="650" spans="1:2" ht="13.5">
      <c r="A650" t="s">
        <v>2706</v>
      </c>
      <c r="B650">
        <v>0</v>
      </c>
    </row>
    <row r="651" spans="1:2" ht="13.5">
      <c r="A651" t="s">
        <v>2707</v>
      </c>
      <c r="B651">
        <v>0</v>
      </c>
    </row>
    <row r="652" spans="1:2" ht="13.5">
      <c r="A652" t="s">
        <v>2708</v>
      </c>
      <c r="B652">
        <v>0</v>
      </c>
    </row>
    <row r="653" spans="1:2" ht="13.5">
      <c r="A653" t="s">
        <v>2709</v>
      </c>
      <c r="B653">
        <v>0</v>
      </c>
    </row>
    <row r="654" spans="1:2" ht="13.5">
      <c r="A654" t="s">
        <v>2710</v>
      </c>
      <c r="B654">
        <v>0</v>
      </c>
    </row>
    <row r="655" spans="1:2" ht="13.5">
      <c r="A655" t="s">
        <v>2711</v>
      </c>
      <c r="B655">
        <v>0</v>
      </c>
    </row>
    <row r="656" spans="1:2" ht="13.5">
      <c r="A656" t="s">
        <v>2712</v>
      </c>
      <c r="B656">
        <v>0</v>
      </c>
    </row>
    <row r="657" spans="1:2" ht="13.5">
      <c r="A657" t="s">
        <v>2713</v>
      </c>
      <c r="B657">
        <v>0</v>
      </c>
    </row>
    <row r="658" spans="1:2" ht="13.5">
      <c r="A658" t="s">
        <v>2714</v>
      </c>
      <c r="B658">
        <v>0</v>
      </c>
    </row>
    <row r="659" spans="1:2" ht="13.5">
      <c r="A659" t="s">
        <v>2715</v>
      </c>
      <c r="B659">
        <v>0</v>
      </c>
    </row>
    <row r="660" spans="1:2" ht="13.5">
      <c r="A660" t="s">
        <v>2716</v>
      </c>
      <c r="B660">
        <v>0</v>
      </c>
    </row>
    <row r="661" spans="1:2" ht="13.5">
      <c r="A661" t="s">
        <v>2717</v>
      </c>
      <c r="B661">
        <v>0</v>
      </c>
    </row>
    <row r="662" spans="1:2" ht="13.5">
      <c r="A662" t="s">
        <v>2718</v>
      </c>
      <c r="B662">
        <v>0</v>
      </c>
    </row>
    <row r="663" spans="1:2" ht="13.5">
      <c r="A663" t="s">
        <v>2719</v>
      </c>
      <c r="B663">
        <v>0</v>
      </c>
    </row>
    <row r="664" spans="1:2" ht="13.5">
      <c r="A664" t="s">
        <v>2720</v>
      </c>
      <c r="B664">
        <v>0</v>
      </c>
    </row>
    <row r="665" spans="1:2" ht="13.5">
      <c r="A665" t="s">
        <v>2721</v>
      </c>
      <c r="B665">
        <v>0</v>
      </c>
    </row>
    <row r="666" spans="1:2" ht="13.5">
      <c r="A666" t="s">
        <v>2722</v>
      </c>
      <c r="B666">
        <v>0</v>
      </c>
    </row>
    <row r="667" spans="1:2" ht="13.5">
      <c r="A667" t="s">
        <v>2723</v>
      </c>
      <c r="B667">
        <v>0</v>
      </c>
    </row>
    <row r="668" spans="1:2" ht="13.5">
      <c r="A668" t="s">
        <v>2724</v>
      </c>
      <c r="B668">
        <v>0</v>
      </c>
    </row>
    <row r="669" spans="1:2" ht="13.5">
      <c r="A669" t="s">
        <v>2725</v>
      </c>
      <c r="B669">
        <v>0</v>
      </c>
    </row>
    <row r="670" spans="1:2" ht="13.5">
      <c r="A670" t="s">
        <v>2726</v>
      </c>
      <c r="B670">
        <v>0</v>
      </c>
    </row>
    <row r="671" spans="1:2" ht="13.5">
      <c r="A671" t="s">
        <v>2727</v>
      </c>
      <c r="B671">
        <v>0</v>
      </c>
    </row>
    <row r="672" spans="1:2" ht="13.5">
      <c r="A672" t="s">
        <v>2728</v>
      </c>
      <c r="B672">
        <v>0</v>
      </c>
    </row>
    <row r="673" spans="1:2" ht="13.5">
      <c r="A673" t="s">
        <v>2729</v>
      </c>
      <c r="B673">
        <v>0</v>
      </c>
    </row>
    <row r="674" spans="1:2" ht="13.5">
      <c r="A674" t="s">
        <v>2730</v>
      </c>
      <c r="B674">
        <v>0</v>
      </c>
    </row>
    <row r="675" spans="1:2" ht="13.5">
      <c r="A675" t="s">
        <v>2731</v>
      </c>
      <c r="B675">
        <v>0</v>
      </c>
    </row>
    <row r="676" spans="1:2" ht="13.5">
      <c r="A676" t="s">
        <v>2732</v>
      </c>
      <c r="B676">
        <v>0</v>
      </c>
    </row>
    <row r="677" spans="1:2" ht="13.5">
      <c r="A677" t="s">
        <v>2733</v>
      </c>
      <c r="B677">
        <v>0</v>
      </c>
    </row>
    <row r="678" spans="1:2" ht="13.5">
      <c r="A678" t="s">
        <v>2734</v>
      </c>
      <c r="B678">
        <v>0</v>
      </c>
    </row>
    <row r="679" spans="1:2" ht="13.5">
      <c r="A679" t="s">
        <v>2735</v>
      </c>
      <c r="B679">
        <v>0</v>
      </c>
    </row>
    <row r="680" spans="1:2" ht="13.5">
      <c r="A680" t="s">
        <v>2736</v>
      </c>
      <c r="B680">
        <v>0</v>
      </c>
    </row>
    <row r="681" spans="1:2" ht="13.5">
      <c r="A681" t="s">
        <v>2737</v>
      </c>
      <c r="B681">
        <v>0</v>
      </c>
    </row>
    <row r="682" spans="1:2" ht="13.5">
      <c r="A682" t="s">
        <v>2738</v>
      </c>
      <c r="B682">
        <v>0</v>
      </c>
    </row>
    <row r="683" spans="1:2" ht="13.5">
      <c r="A683" t="s">
        <v>2739</v>
      </c>
      <c r="B683">
        <v>0</v>
      </c>
    </row>
    <row r="684" spans="1:2" ht="13.5">
      <c r="A684" t="s">
        <v>2740</v>
      </c>
      <c r="B684">
        <v>0</v>
      </c>
    </row>
    <row r="685" spans="1:2" ht="13.5">
      <c r="A685" t="s">
        <v>2741</v>
      </c>
      <c r="B685">
        <v>0</v>
      </c>
    </row>
    <row r="686" spans="1:2" ht="13.5">
      <c r="A686" t="s">
        <v>2742</v>
      </c>
      <c r="B686">
        <v>0</v>
      </c>
    </row>
    <row r="687" spans="1:2" ht="13.5">
      <c r="A687" t="s">
        <v>2743</v>
      </c>
      <c r="B687">
        <v>0</v>
      </c>
    </row>
    <row r="688" spans="1:2" ht="13.5">
      <c r="A688" t="s">
        <v>2744</v>
      </c>
      <c r="B688">
        <v>0</v>
      </c>
    </row>
    <row r="689" spans="1:2" ht="13.5">
      <c r="A689" t="s">
        <v>2745</v>
      </c>
      <c r="B689">
        <v>0</v>
      </c>
    </row>
    <row r="690" spans="1:2" ht="13.5">
      <c r="A690" t="s">
        <v>2746</v>
      </c>
      <c r="B690">
        <v>0</v>
      </c>
    </row>
    <row r="691" spans="1:2" ht="13.5">
      <c r="A691" t="s">
        <v>2747</v>
      </c>
      <c r="B691">
        <v>0</v>
      </c>
    </row>
    <row r="692" spans="1:2" ht="13.5">
      <c r="A692" t="s">
        <v>2748</v>
      </c>
      <c r="B692">
        <v>0</v>
      </c>
    </row>
    <row r="693" spans="1:2" ht="13.5">
      <c r="A693" t="s">
        <v>2749</v>
      </c>
      <c r="B693">
        <v>0</v>
      </c>
    </row>
    <row r="694" spans="1:2" ht="13.5">
      <c r="A694" t="s">
        <v>2750</v>
      </c>
      <c r="B694">
        <v>0</v>
      </c>
    </row>
    <row r="695" spans="1:2" ht="13.5">
      <c r="A695" t="s">
        <v>2751</v>
      </c>
      <c r="B695">
        <v>0</v>
      </c>
    </row>
    <row r="696" spans="1:2" ht="13.5">
      <c r="A696" t="s">
        <v>2752</v>
      </c>
      <c r="B696">
        <v>0</v>
      </c>
    </row>
    <row r="697" spans="1:2" ht="13.5">
      <c r="A697" t="s">
        <v>2753</v>
      </c>
      <c r="B697">
        <v>0</v>
      </c>
    </row>
    <row r="698" spans="1:2" ht="13.5">
      <c r="A698" t="s">
        <v>2754</v>
      </c>
      <c r="B698">
        <v>0</v>
      </c>
    </row>
    <row r="699" spans="1:2" ht="13.5">
      <c r="A699" t="s">
        <v>2755</v>
      </c>
      <c r="B699">
        <v>0</v>
      </c>
    </row>
    <row r="700" spans="1:2" ht="13.5">
      <c r="A700" t="s">
        <v>2756</v>
      </c>
      <c r="B700">
        <v>0</v>
      </c>
    </row>
    <row r="701" spans="1:2" ht="13.5">
      <c r="A701" t="s">
        <v>2757</v>
      </c>
      <c r="B701">
        <v>0</v>
      </c>
    </row>
    <row r="702" spans="1:2" ht="13.5">
      <c r="A702" t="s">
        <v>2758</v>
      </c>
      <c r="B702">
        <v>0</v>
      </c>
    </row>
    <row r="703" spans="1:2" ht="13.5">
      <c r="A703" t="s">
        <v>2759</v>
      </c>
      <c r="B703">
        <v>0</v>
      </c>
    </row>
    <row r="704" spans="1:2" ht="13.5">
      <c r="A704" t="s">
        <v>2760</v>
      </c>
      <c r="B704">
        <v>0</v>
      </c>
    </row>
    <row r="705" spans="1:2" ht="13.5">
      <c r="A705" t="s">
        <v>2761</v>
      </c>
      <c r="B705">
        <v>0</v>
      </c>
    </row>
    <row r="706" spans="1:2" ht="13.5">
      <c r="A706" t="s">
        <v>2762</v>
      </c>
      <c r="B706">
        <v>0</v>
      </c>
    </row>
    <row r="707" spans="1:2" ht="13.5">
      <c r="A707" t="s">
        <v>2763</v>
      </c>
      <c r="B707">
        <v>0</v>
      </c>
    </row>
    <row r="708" spans="1:2" ht="13.5">
      <c r="A708" t="s">
        <v>2764</v>
      </c>
      <c r="B708">
        <v>0</v>
      </c>
    </row>
    <row r="709" spans="1:2" ht="13.5">
      <c r="A709" t="s">
        <v>2765</v>
      </c>
      <c r="B709">
        <v>0</v>
      </c>
    </row>
    <row r="710" spans="1:2" ht="13.5">
      <c r="A710" t="s">
        <v>2766</v>
      </c>
      <c r="B710">
        <v>0</v>
      </c>
    </row>
    <row r="711" spans="1:2" ht="13.5">
      <c r="A711" t="s">
        <v>2767</v>
      </c>
      <c r="B711">
        <v>0</v>
      </c>
    </row>
    <row r="712" spans="1:2" ht="13.5">
      <c r="A712" t="s">
        <v>2768</v>
      </c>
      <c r="B712">
        <v>0</v>
      </c>
    </row>
    <row r="713" spans="1:2" ht="13.5">
      <c r="A713" t="s">
        <v>2769</v>
      </c>
      <c r="B713">
        <v>0</v>
      </c>
    </row>
    <row r="714" spans="1:2" ht="13.5">
      <c r="A714" t="s">
        <v>2770</v>
      </c>
      <c r="B714">
        <v>0</v>
      </c>
    </row>
    <row r="715" spans="1:2" ht="13.5">
      <c r="A715" t="s">
        <v>2771</v>
      </c>
      <c r="B715">
        <v>0</v>
      </c>
    </row>
    <row r="716" spans="1:2" ht="13.5">
      <c r="A716" t="s">
        <v>2772</v>
      </c>
      <c r="B716">
        <v>0</v>
      </c>
    </row>
    <row r="717" spans="1:2" ht="13.5">
      <c r="A717" t="s">
        <v>2773</v>
      </c>
      <c r="B717">
        <v>0</v>
      </c>
    </row>
    <row r="718" spans="1:2" ht="13.5">
      <c r="A718" t="s">
        <v>2774</v>
      </c>
      <c r="B718">
        <v>0</v>
      </c>
    </row>
    <row r="719" spans="1:2" ht="13.5">
      <c r="A719" t="s">
        <v>2775</v>
      </c>
      <c r="B719">
        <v>0</v>
      </c>
    </row>
    <row r="720" spans="1:2" ht="13.5">
      <c r="A720" t="s">
        <v>2776</v>
      </c>
      <c r="B720">
        <v>0</v>
      </c>
    </row>
    <row r="721" spans="1:2" ht="13.5">
      <c r="A721" t="s">
        <v>2777</v>
      </c>
      <c r="B721">
        <v>0</v>
      </c>
    </row>
    <row r="722" spans="1:2" ht="13.5">
      <c r="A722" t="s">
        <v>2778</v>
      </c>
      <c r="B722">
        <v>0</v>
      </c>
    </row>
    <row r="723" spans="1:2" ht="13.5">
      <c r="A723" t="s">
        <v>2779</v>
      </c>
      <c r="B723">
        <v>0</v>
      </c>
    </row>
    <row r="724" spans="1:2" ht="13.5">
      <c r="A724" t="s">
        <v>2780</v>
      </c>
      <c r="B724">
        <v>0</v>
      </c>
    </row>
    <row r="725" spans="1:2" ht="13.5">
      <c r="A725" t="s">
        <v>2781</v>
      </c>
      <c r="B725">
        <v>0</v>
      </c>
    </row>
    <row r="726" spans="1:2" ht="13.5">
      <c r="A726" t="s">
        <v>2782</v>
      </c>
      <c r="B726">
        <v>0</v>
      </c>
    </row>
    <row r="727" spans="1:2" ht="13.5">
      <c r="A727" t="s">
        <v>2783</v>
      </c>
      <c r="B727">
        <v>0</v>
      </c>
    </row>
    <row r="728" spans="1:2" ht="13.5">
      <c r="A728" t="s">
        <v>2784</v>
      </c>
      <c r="B728">
        <v>0</v>
      </c>
    </row>
    <row r="729" spans="1:2" ht="13.5">
      <c r="A729" t="s">
        <v>2785</v>
      </c>
      <c r="B729">
        <v>0</v>
      </c>
    </row>
    <row r="730" spans="1:2" ht="13.5">
      <c r="A730" t="s">
        <v>2786</v>
      </c>
      <c r="B730">
        <v>0</v>
      </c>
    </row>
    <row r="731" spans="1:2" ht="13.5">
      <c r="A731" t="s">
        <v>2787</v>
      </c>
      <c r="B731">
        <v>0</v>
      </c>
    </row>
    <row r="732" spans="1:2" ht="13.5">
      <c r="A732" t="s">
        <v>2788</v>
      </c>
      <c r="B732">
        <v>0</v>
      </c>
    </row>
    <row r="733" spans="1:2" ht="13.5">
      <c r="A733" t="s">
        <v>2789</v>
      </c>
      <c r="B733">
        <v>0</v>
      </c>
    </row>
    <row r="734" spans="1:2" ht="13.5">
      <c r="A734" t="s">
        <v>2790</v>
      </c>
      <c r="B734">
        <v>0</v>
      </c>
    </row>
    <row r="735" spans="1:2" ht="13.5">
      <c r="A735" t="s">
        <v>2791</v>
      </c>
      <c r="B735">
        <v>0</v>
      </c>
    </row>
    <row r="736" spans="1:2" ht="13.5">
      <c r="A736" t="s">
        <v>2792</v>
      </c>
      <c r="B736">
        <v>0</v>
      </c>
    </row>
    <row r="737" spans="1:2" ht="13.5">
      <c r="A737" t="s">
        <v>2793</v>
      </c>
      <c r="B737">
        <v>0</v>
      </c>
    </row>
    <row r="738" spans="1:2" ht="13.5">
      <c r="A738" t="s">
        <v>2794</v>
      </c>
      <c r="B738">
        <v>0</v>
      </c>
    </row>
    <row r="739" spans="1:2" ht="13.5">
      <c r="A739" t="s">
        <v>2795</v>
      </c>
      <c r="B739">
        <v>0</v>
      </c>
    </row>
    <row r="740" spans="1:2" ht="13.5">
      <c r="A740" t="s">
        <v>2796</v>
      </c>
      <c r="B740">
        <v>0</v>
      </c>
    </row>
    <row r="741" spans="1:2" ht="13.5">
      <c r="A741" t="s">
        <v>2797</v>
      </c>
      <c r="B741">
        <v>0</v>
      </c>
    </row>
    <row r="742" spans="1:2" ht="13.5">
      <c r="A742" t="s">
        <v>2798</v>
      </c>
      <c r="B742">
        <v>0</v>
      </c>
    </row>
    <row r="743" spans="1:2" ht="13.5">
      <c r="A743" t="s">
        <v>2799</v>
      </c>
      <c r="B743">
        <v>0</v>
      </c>
    </row>
    <row r="744" spans="1:2" ht="13.5">
      <c r="A744" t="s">
        <v>2800</v>
      </c>
      <c r="B744">
        <v>0</v>
      </c>
    </row>
    <row r="745" spans="1:2" ht="13.5">
      <c r="A745" t="s">
        <v>2801</v>
      </c>
      <c r="B745">
        <v>0</v>
      </c>
    </row>
    <row r="746" spans="1:2" ht="13.5">
      <c r="A746" t="s">
        <v>2802</v>
      </c>
      <c r="B746">
        <v>0</v>
      </c>
    </row>
    <row r="747" spans="1:2" ht="13.5">
      <c r="A747" t="s">
        <v>2803</v>
      </c>
      <c r="B747">
        <v>0</v>
      </c>
    </row>
    <row r="748" spans="1:2" ht="13.5">
      <c r="A748" t="s">
        <v>2804</v>
      </c>
      <c r="B748">
        <v>0</v>
      </c>
    </row>
    <row r="749" spans="1:2" ht="13.5">
      <c r="A749" t="s">
        <v>2805</v>
      </c>
      <c r="B749">
        <v>0</v>
      </c>
    </row>
    <row r="750" spans="1:2" ht="13.5">
      <c r="A750" t="s">
        <v>2806</v>
      </c>
      <c r="B750">
        <v>0</v>
      </c>
    </row>
    <row r="751" spans="1:2" ht="13.5">
      <c r="A751" t="s">
        <v>2807</v>
      </c>
      <c r="B751">
        <v>0</v>
      </c>
    </row>
    <row r="752" spans="1:2" ht="13.5">
      <c r="A752" t="s">
        <v>2808</v>
      </c>
      <c r="B752">
        <v>0</v>
      </c>
    </row>
    <row r="753" spans="1:2" ht="13.5">
      <c r="A753" t="s">
        <v>2809</v>
      </c>
      <c r="B753">
        <v>0</v>
      </c>
    </row>
    <row r="754" spans="1:2" ht="13.5">
      <c r="A754" t="s">
        <v>2810</v>
      </c>
      <c r="B754">
        <v>0</v>
      </c>
    </row>
    <row r="755" spans="1:2" ht="13.5">
      <c r="A755" t="s">
        <v>2811</v>
      </c>
      <c r="B755">
        <v>0</v>
      </c>
    </row>
    <row r="756" spans="1:2" ht="13.5">
      <c r="A756" t="s">
        <v>2812</v>
      </c>
      <c r="B756">
        <v>0</v>
      </c>
    </row>
    <row r="757" spans="1:2" ht="13.5">
      <c r="A757" t="s">
        <v>2813</v>
      </c>
      <c r="B757">
        <v>0</v>
      </c>
    </row>
    <row r="758" spans="1:2" ht="13.5">
      <c r="A758" t="s">
        <v>2814</v>
      </c>
      <c r="B758">
        <v>0</v>
      </c>
    </row>
    <row r="759" spans="1:2" ht="13.5">
      <c r="A759" t="s">
        <v>2815</v>
      </c>
      <c r="B759">
        <v>0</v>
      </c>
    </row>
    <row r="760" spans="1:2" ht="13.5">
      <c r="A760" t="s">
        <v>2816</v>
      </c>
      <c r="B760">
        <v>0</v>
      </c>
    </row>
    <row r="761" spans="1:2" ht="13.5">
      <c r="A761" t="s">
        <v>2817</v>
      </c>
      <c r="B761">
        <v>0</v>
      </c>
    </row>
    <row r="762" spans="1:2" ht="13.5">
      <c r="A762" t="s">
        <v>2818</v>
      </c>
      <c r="B762">
        <v>0</v>
      </c>
    </row>
    <row r="763" spans="1:2" ht="13.5">
      <c r="A763" t="s">
        <v>2819</v>
      </c>
      <c r="B763">
        <v>0</v>
      </c>
    </row>
    <row r="764" spans="1:2" ht="13.5">
      <c r="A764" t="s">
        <v>2820</v>
      </c>
      <c r="B764">
        <v>0</v>
      </c>
    </row>
    <row r="765" spans="1:2" ht="13.5">
      <c r="A765" t="s">
        <v>2821</v>
      </c>
      <c r="B765">
        <v>0</v>
      </c>
    </row>
    <row r="766" spans="1:2" ht="13.5">
      <c r="A766" t="s">
        <v>2822</v>
      </c>
      <c r="B766">
        <v>0</v>
      </c>
    </row>
    <row r="767" spans="1:2" ht="13.5">
      <c r="A767" t="s">
        <v>2823</v>
      </c>
      <c r="B767">
        <v>0</v>
      </c>
    </row>
    <row r="768" ht="13.5">
      <c r="A768" t="s">
        <v>2824</v>
      </c>
    </row>
    <row r="769" spans="1:16" ht="13.5">
      <c r="A769">
        <v>25</v>
      </c>
      <c r="B769">
        <v>25</v>
      </c>
      <c r="C769">
        <v>25</v>
      </c>
      <c r="D769">
        <v>25</v>
      </c>
      <c r="E769">
        <v>25</v>
      </c>
      <c r="F769">
        <v>25</v>
      </c>
      <c r="G769">
        <v>25</v>
      </c>
      <c r="H769">
        <v>25</v>
      </c>
      <c r="I769">
        <v>23</v>
      </c>
      <c r="J769">
        <v>20</v>
      </c>
      <c r="K769">
        <v>16</v>
      </c>
      <c r="L769">
        <v>14</v>
      </c>
      <c r="M769">
        <v>12</v>
      </c>
      <c r="N769">
        <v>11</v>
      </c>
      <c r="O769">
        <v>10</v>
      </c>
      <c r="P769">
        <v>9</v>
      </c>
    </row>
    <row r="770" spans="1:16" ht="13.5">
      <c r="A770">
        <v>7</v>
      </c>
      <c r="B770">
        <v>5</v>
      </c>
      <c r="C770">
        <v>5</v>
      </c>
      <c r="D770">
        <v>5</v>
      </c>
      <c r="E770">
        <v>5</v>
      </c>
      <c r="F770">
        <v>5</v>
      </c>
      <c r="G770">
        <v>5</v>
      </c>
      <c r="H770">
        <v>5</v>
      </c>
      <c r="I770">
        <v>5</v>
      </c>
      <c r="J770">
        <v>5</v>
      </c>
      <c r="K770">
        <v>5</v>
      </c>
      <c r="L770">
        <v>5</v>
      </c>
      <c r="M770">
        <v>5</v>
      </c>
      <c r="N770">
        <v>5</v>
      </c>
      <c r="O770">
        <v>5</v>
      </c>
      <c r="P770">
        <v>5</v>
      </c>
    </row>
    <row r="771" spans="1:16" ht="13.5">
      <c r="A771">
        <v>30</v>
      </c>
      <c r="B771">
        <v>30</v>
      </c>
      <c r="C771">
        <v>30</v>
      </c>
      <c r="D771">
        <v>30</v>
      </c>
      <c r="E771">
        <v>30</v>
      </c>
      <c r="F771">
        <v>30</v>
      </c>
      <c r="G771">
        <v>30</v>
      </c>
      <c r="H771">
        <v>27</v>
      </c>
      <c r="I771">
        <v>23</v>
      </c>
      <c r="J771">
        <v>20</v>
      </c>
      <c r="K771">
        <v>16</v>
      </c>
      <c r="L771">
        <v>14</v>
      </c>
      <c r="M771">
        <v>12</v>
      </c>
      <c r="N771">
        <v>11</v>
      </c>
      <c r="O771">
        <v>10</v>
      </c>
      <c r="P771">
        <v>9</v>
      </c>
    </row>
    <row r="772" spans="1:16" ht="13.5">
      <c r="A772">
        <v>7</v>
      </c>
      <c r="B772">
        <v>5</v>
      </c>
      <c r="C772">
        <v>5</v>
      </c>
      <c r="D772">
        <v>5</v>
      </c>
      <c r="E772">
        <v>5</v>
      </c>
      <c r="F772">
        <v>5</v>
      </c>
      <c r="G772">
        <v>5</v>
      </c>
      <c r="H772">
        <v>5</v>
      </c>
      <c r="I772">
        <v>5</v>
      </c>
      <c r="J772">
        <v>5</v>
      </c>
      <c r="K772">
        <v>5</v>
      </c>
      <c r="L772">
        <v>5</v>
      </c>
      <c r="M772">
        <v>5</v>
      </c>
      <c r="N772">
        <v>5</v>
      </c>
      <c r="O772">
        <v>5</v>
      </c>
      <c r="P772">
        <v>5</v>
      </c>
    </row>
    <row r="773" spans="1:16" ht="13.5">
      <c r="A773">
        <v>33</v>
      </c>
      <c r="B773">
        <v>33</v>
      </c>
      <c r="C773">
        <v>33</v>
      </c>
      <c r="D773">
        <v>33</v>
      </c>
      <c r="E773">
        <v>33</v>
      </c>
      <c r="F773">
        <v>33</v>
      </c>
      <c r="G773">
        <v>33</v>
      </c>
      <c r="H773">
        <v>30</v>
      </c>
      <c r="I773">
        <v>26</v>
      </c>
      <c r="J773">
        <v>24</v>
      </c>
      <c r="K773">
        <v>20</v>
      </c>
      <c r="L773">
        <v>18</v>
      </c>
      <c r="M773">
        <v>15</v>
      </c>
      <c r="N773">
        <v>13</v>
      </c>
      <c r="O773">
        <v>12</v>
      </c>
      <c r="P773">
        <v>12</v>
      </c>
    </row>
    <row r="774" spans="1:16" ht="13.5">
      <c r="A774">
        <v>10</v>
      </c>
      <c r="B774">
        <v>8</v>
      </c>
      <c r="C774">
        <v>6</v>
      </c>
      <c r="D774">
        <v>6</v>
      </c>
      <c r="E774">
        <v>6</v>
      </c>
      <c r="F774">
        <v>6</v>
      </c>
      <c r="G774">
        <v>6</v>
      </c>
      <c r="H774">
        <v>6</v>
      </c>
      <c r="I774">
        <v>6</v>
      </c>
      <c r="J774">
        <v>6</v>
      </c>
      <c r="K774">
        <v>6</v>
      </c>
      <c r="L774">
        <v>6</v>
      </c>
      <c r="M774">
        <v>6</v>
      </c>
      <c r="N774">
        <v>6</v>
      </c>
      <c r="O774">
        <v>6</v>
      </c>
      <c r="P774">
        <v>6</v>
      </c>
    </row>
    <row r="775" spans="1:16" ht="13.5">
      <c r="A775">
        <v>38</v>
      </c>
      <c r="B775">
        <v>38</v>
      </c>
      <c r="C775">
        <v>38</v>
      </c>
      <c r="D775">
        <v>38</v>
      </c>
      <c r="E775">
        <v>38</v>
      </c>
      <c r="F775">
        <v>38</v>
      </c>
      <c r="G775">
        <v>35</v>
      </c>
      <c r="H775">
        <v>32</v>
      </c>
      <c r="I775">
        <v>28</v>
      </c>
      <c r="J775">
        <v>26</v>
      </c>
      <c r="K775">
        <v>23</v>
      </c>
      <c r="L775">
        <v>20</v>
      </c>
      <c r="M775">
        <v>18</v>
      </c>
      <c r="N775">
        <v>15</v>
      </c>
      <c r="O775">
        <v>14</v>
      </c>
      <c r="P775">
        <v>14</v>
      </c>
    </row>
    <row r="776" spans="1:16" ht="13.5">
      <c r="A776">
        <v>12</v>
      </c>
      <c r="B776">
        <v>10</v>
      </c>
      <c r="C776">
        <v>8</v>
      </c>
      <c r="D776">
        <v>8</v>
      </c>
      <c r="E776">
        <v>8</v>
      </c>
      <c r="F776">
        <v>8</v>
      </c>
      <c r="G776">
        <v>8</v>
      </c>
      <c r="H776">
        <v>8</v>
      </c>
      <c r="I776">
        <v>8</v>
      </c>
      <c r="J776">
        <v>8</v>
      </c>
      <c r="K776">
        <v>8</v>
      </c>
      <c r="L776">
        <v>8</v>
      </c>
      <c r="M776">
        <v>8</v>
      </c>
      <c r="N776">
        <v>8</v>
      </c>
      <c r="O776">
        <v>8</v>
      </c>
      <c r="P776">
        <v>8</v>
      </c>
    </row>
    <row r="777" spans="1:16" ht="13.5">
      <c r="A777">
        <v>43</v>
      </c>
      <c r="B777">
        <v>43</v>
      </c>
      <c r="C777">
        <v>43</v>
      </c>
      <c r="D777">
        <v>43</v>
      </c>
      <c r="E777">
        <v>43</v>
      </c>
      <c r="F777">
        <v>43</v>
      </c>
      <c r="G777">
        <v>40</v>
      </c>
      <c r="H777">
        <v>36</v>
      </c>
      <c r="I777">
        <v>31</v>
      </c>
      <c r="J777">
        <v>29</v>
      </c>
      <c r="K777">
        <v>26</v>
      </c>
      <c r="L777">
        <v>23</v>
      </c>
      <c r="M777">
        <v>21</v>
      </c>
      <c r="N777">
        <v>20</v>
      </c>
      <c r="O777">
        <v>18</v>
      </c>
      <c r="P777">
        <v>15</v>
      </c>
    </row>
    <row r="778" spans="1:16" ht="13.5">
      <c r="A778">
        <v>12</v>
      </c>
      <c r="B778">
        <v>10</v>
      </c>
      <c r="C778">
        <v>8</v>
      </c>
      <c r="D778">
        <v>8</v>
      </c>
      <c r="E778">
        <v>8</v>
      </c>
      <c r="F778">
        <v>8</v>
      </c>
      <c r="G778">
        <v>8</v>
      </c>
      <c r="H778">
        <v>8</v>
      </c>
      <c r="I778">
        <v>8</v>
      </c>
      <c r="J778">
        <v>8</v>
      </c>
      <c r="K778">
        <v>8</v>
      </c>
      <c r="L778">
        <v>8</v>
      </c>
      <c r="M778">
        <v>8</v>
      </c>
      <c r="N778">
        <v>8</v>
      </c>
      <c r="O778">
        <v>8</v>
      </c>
      <c r="P778">
        <v>8</v>
      </c>
    </row>
    <row r="779" spans="1:16" ht="13.5">
      <c r="A779">
        <v>45</v>
      </c>
      <c r="B779">
        <v>45</v>
      </c>
      <c r="C779">
        <v>45</v>
      </c>
      <c r="D779">
        <v>45</v>
      </c>
      <c r="E779">
        <v>45</v>
      </c>
      <c r="F779">
        <v>45</v>
      </c>
      <c r="G779">
        <v>43</v>
      </c>
      <c r="H779">
        <v>40</v>
      </c>
      <c r="I779">
        <v>36</v>
      </c>
      <c r="J779">
        <v>33</v>
      </c>
      <c r="K779">
        <v>30</v>
      </c>
      <c r="L779">
        <v>26</v>
      </c>
      <c r="M779">
        <v>23</v>
      </c>
      <c r="N779">
        <v>22</v>
      </c>
      <c r="O779">
        <v>20</v>
      </c>
      <c r="P779">
        <v>18</v>
      </c>
    </row>
    <row r="780" spans="1:16" ht="13.5">
      <c r="A780">
        <v>15</v>
      </c>
      <c r="B780">
        <v>12</v>
      </c>
      <c r="C780">
        <v>10</v>
      </c>
      <c r="D780">
        <v>10</v>
      </c>
      <c r="E780">
        <v>10</v>
      </c>
      <c r="F780">
        <v>10</v>
      </c>
      <c r="G780">
        <v>10</v>
      </c>
      <c r="H780">
        <v>10</v>
      </c>
      <c r="I780">
        <v>10</v>
      </c>
      <c r="J780">
        <v>10</v>
      </c>
      <c r="K780">
        <v>10</v>
      </c>
      <c r="L780">
        <v>10</v>
      </c>
      <c r="M780">
        <v>10</v>
      </c>
      <c r="N780">
        <v>10</v>
      </c>
      <c r="O780">
        <v>10</v>
      </c>
      <c r="P780">
        <v>10</v>
      </c>
    </row>
    <row r="781" spans="1:16" ht="13.5">
      <c r="A781">
        <v>45</v>
      </c>
      <c r="B781">
        <v>45</v>
      </c>
      <c r="C781">
        <v>45</v>
      </c>
      <c r="D781">
        <v>45</v>
      </c>
      <c r="E781">
        <v>45</v>
      </c>
      <c r="F781">
        <v>45</v>
      </c>
      <c r="G781">
        <v>45</v>
      </c>
      <c r="H781">
        <v>42</v>
      </c>
      <c r="I781">
        <v>40</v>
      </c>
      <c r="J781">
        <v>37</v>
      </c>
      <c r="K781">
        <v>33</v>
      </c>
      <c r="L781">
        <v>30</v>
      </c>
      <c r="M781">
        <v>26</v>
      </c>
      <c r="N781">
        <v>23</v>
      </c>
      <c r="O781">
        <v>21</v>
      </c>
      <c r="P781">
        <v>20</v>
      </c>
    </row>
    <row r="782" spans="1:16" ht="13.5">
      <c r="A782">
        <v>18</v>
      </c>
      <c r="B782">
        <v>15</v>
      </c>
      <c r="C782">
        <v>12</v>
      </c>
      <c r="D782">
        <v>12</v>
      </c>
      <c r="E782">
        <v>12</v>
      </c>
      <c r="F782">
        <v>12</v>
      </c>
      <c r="G782">
        <v>12</v>
      </c>
      <c r="H782">
        <v>12</v>
      </c>
      <c r="I782">
        <v>12</v>
      </c>
      <c r="J782">
        <v>12</v>
      </c>
      <c r="K782">
        <v>12</v>
      </c>
      <c r="L782">
        <v>12</v>
      </c>
      <c r="M782">
        <v>12</v>
      </c>
      <c r="N782">
        <v>12</v>
      </c>
      <c r="O782">
        <v>12</v>
      </c>
      <c r="P782">
        <v>12</v>
      </c>
    </row>
    <row r="783" spans="1:16" ht="13.5">
      <c r="A783">
        <v>45</v>
      </c>
      <c r="B783">
        <v>45</v>
      </c>
      <c r="C783">
        <v>45</v>
      </c>
      <c r="D783">
        <v>45</v>
      </c>
      <c r="E783">
        <v>45</v>
      </c>
      <c r="F783">
        <v>45</v>
      </c>
      <c r="G783">
        <v>45</v>
      </c>
      <c r="H783">
        <v>45</v>
      </c>
      <c r="I783">
        <v>43</v>
      </c>
      <c r="J783">
        <v>39</v>
      </c>
      <c r="K783">
        <v>35</v>
      </c>
      <c r="L783">
        <v>32</v>
      </c>
      <c r="M783">
        <v>29</v>
      </c>
      <c r="N783">
        <v>26</v>
      </c>
      <c r="O783">
        <v>24</v>
      </c>
      <c r="P783">
        <v>22</v>
      </c>
    </row>
    <row r="784" spans="1:16" ht="13.5">
      <c r="A784">
        <v>20</v>
      </c>
      <c r="B784">
        <v>17</v>
      </c>
      <c r="C784">
        <v>15</v>
      </c>
      <c r="D784">
        <v>15</v>
      </c>
      <c r="E784">
        <v>15</v>
      </c>
      <c r="F784">
        <v>15</v>
      </c>
      <c r="G784">
        <v>15</v>
      </c>
      <c r="H784">
        <v>15</v>
      </c>
      <c r="I784">
        <v>15</v>
      </c>
      <c r="J784">
        <v>15</v>
      </c>
      <c r="K784">
        <v>15</v>
      </c>
      <c r="L784">
        <v>15</v>
      </c>
      <c r="M784">
        <v>15</v>
      </c>
      <c r="N784">
        <v>15</v>
      </c>
      <c r="O784">
        <v>15</v>
      </c>
      <c r="P784">
        <v>15</v>
      </c>
    </row>
    <row r="785" spans="1:16" ht="13.5">
      <c r="A785">
        <v>45</v>
      </c>
      <c r="B785">
        <v>45</v>
      </c>
      <c r="C785">
        <v>45</v>
      </c>
      <c r="D785">
        <v>45</v>
      </c>
      <c r="E785">
        <v>45</v>
      </c>
      <c r="F785">
        <v>45</v>
      </c>
      <c r="G785">
        <v>45</v>
      </c>
      <c r="H785">
        <v>45</v>
      </c>
      <c r="I785">
        <v>45</v>
      </c>
      <c r="J785">
        <v>42</v>
      </c>
      <c r="K785">
        <v>39</v>
      </c>
      <c r="L785">
        <v>36</v>
      </c>
      <c r="M785">
        <v>33</v>
      </c>
      <c r="N785">
        <v>30</v>
      </c>
      <c r="O785">
        <v>28</v>
      </c>
      <c r="P785">
        <v>25</v>
      </c>
    </row>
    <row r="786" spans="1:16" ht="13.5">
      <c r="A786">
        <v>23</v>
      </c>
      <c r="B786">
        <v>20</v>
      </c>
      <c r="C786">
        <v>18</v>
      </c>
      <c r="D786">
        <v>18</v>
      </c>
      <c r="E786">
        <v>18</v>
      </c>
      <c r="F786">
        <v>18</v>
      </c>
      <c r="G786">
        <v>18</v>
      </c>
      <c r="H786">
        <v>18</v>
      </c>
      <c r="I786">
        <v>18</v>
      </c>
      <c r="J786">
        <v>18</v>
      </c>
      <c r="K786">
        <v>18</v>
      </c>
      <c r="L786">
        <v>18</v>
      </c>
      <c r="M786">
        <v>18</v>
      </c>
      <c r="N786">
        <v>18</v>
      </c>
      <c r="O786">
        <v>18</v>
      </c>
      <c r="P786">
        <v>18</v>
      </c>
    </row>
    <row r="787" spans="1:16" ht="13.5">
      <c r="A787">
        <v>45</v>
      </c>
      <c r="B787">
        <v>45</v>
      </c>
      <c r="C787">
        <v>45</v>
      </c>
      <c r="D787">
        <v>45</v>
      </c>
      <c r="E787">
        <v>45</v>
      </c>
      <c r="F787">
        <v>45</v>
      </c>
      <c r="G787">
        <v>45</v>
      </c>
      <c r="H787">
        <v>45</v>
      </c>
      <c r="I787">
        <v>45</v>
      </c>
      <c r="J787">
        <v>45</v>
      </c>
      <c r="K787">
        <v>42</v>
      </c>
      <c r="L787">
        <v>38</v>
      </c>
      <c r="M787">
        <v>36</v>
      </c>
      <c r="N787">
        <v>33</v>
      </c>
      <c r="O787">
        <v>30</v>
      </c>
      <c r="P787">
        <v>28</v>
      </c>
    </row>
    <row r="788" spans="1:16" ht="13.5">
      <c r="A788">
        <v>25</v>
      </c>
      <c r="B788">
        <v>22</v>
      </c>
      <c r="C788">
        <v>20</v>
      </c>
      <c r="D788">
        <v>20</v>
      </c>
      <c r="E788">
        <v>20</v>
      </c>
      <c r="F788">
        <v>20</v>
      </c>
      <c r="G788">
        <v>20</v>
      </c>
      <c r="H788">
        <v>20</v>
      </c>
      <c r="I788">
        <v>20</v>
      </c>
      <c r="J788">
        <v>20</v>
      </c>
      <c r="K788">
        <v>20</v>
      </c>
      <c r="L788">
        <v>20</v>
      </c>
      <c r="M788">
        <v>20</v>
      </c>
      <c r="N788">
        <v>20</v>
      </c>
      <c r="O788">
        <v>20</v>
      </c>
      <c r="P788">
        <v>20</v>
      </c>
    </row>
    <row r="789" spans="1:16" ht="13.5">
      <c r="A789">
        <v>45</v>
      </c>
      <c r="B789">
        <v>45</v>
      </c>
      <c r="C789">
        <v>45</v>
      </c>
      <c r="D789">
        <v>45</v>
      </c>
      <c r="E789">
        <v>45</v>
      </c>
      <c r="F789">
        <v>45</v>
      </c>
      <c r="G789">
        <v>45</v>
      </c>
      <c r="H789">
        <v>45</v>
      </c>
      <c r="I789">
        <v>45</v>
      </c>
      <c r="J789">
        <v>45</v>
      </c>
      <c r="K789">
        <v>44</v>
      </c>
      <c r="L789">
        <v>41</v>
      </c>
      <c r="M789">
        <v>39</v>
      </c>
      <c r="N789">
        <v>36</v>
      </c>
      <c r="O789">
        <v>34</v>
      </c>
      <c r="P789">
        <v>30</v>
      </c>
    </row>
    <row r="790" spans="1:16" ht="13.5">
      <c r="A790">
        <v>25</v>
      </c>
      <c r="B790">
        <v>22</v>
      </c>
      <c r="C790">
        <v>20</v>
      </c>
      <c r="D790">
        <v>20</v>
      </c>
      <c r="E790">
        <v>20</v>
      </c>
      <c r="F790">
        <v>20</v>
      </c>
      <c r="G790">
        <v>20</v>
      </c>
      <c r="H790">
        <v>20</v>
      </c>
      <c r="I790">
        <v>20</v>
      </c>
      <c r="J790">
        <v>20</v>
      </c>
      <c r="K790">
        <v>20</v>
      </c>
      <c r="L790">
        <v>20</v>
      </c>
      <c r="M790">
        <v>20</v>
      </c>
      <c r="N790">
        <v>20</v>
      </c>
      <c r="O790">
        <v>20</v>
      </c>
      <c r="P790">
        <v>20</v>
      </c>
    </row>
    <row r="791" spans="1:16" ht="13.5">
      <c r="A791">
        <v>45</v>
      </c>
      <c r="B791">
        <v>45</v>
      </c>
      <c r="C791">
        <v>45</v>
      </c>
      <c r="D791">
        <v>45</v>
      </c>
      <c r="E791">
        <v>45</v>
      </c>
      <c r="F791">
        <v>45</v>
      </c>
      <c r="G791">
        <v>45</v>
      </c>
      <c r="H791">
        <v>45</v>
      </c>
      <c r="I791">
        <v>45</v>
      </c>
      <c r="J791">
        <v>45</v>
      </c>
      <c r="K791">
        <v>44</v>
      </c>
      <c r="L791">
        <v>42</v>
      </c>
      <c r="M791">
        <v>40</v>
      </c>
      <c r="N791">
        <v>38</v>
      </c>
      <c r="O791">
        <v>35</v>
      </c>
      <c r="P791">
        <v>31</v>
      </c>
    </row>
    <row r="792" spans="1:16" ht="13.5">
      <c r="A792">
        <v>25</v>
      </c>
      <c r="B792">
        <v>22</v>
      </c>
      <c r="C792">
        <v>20</v>
      </c>
      <c r="D792">
        <v>20</v>
      </c>
      <c r="E792">
        <v>20</v>
      </c>
      <c r="F792">
        <v>20</v>
      </c>
      <c r="G792">
        <v>20</v>
      </c>
      <c r="H792">
        <v>20</v>
      </c>
      <c r="I792">
        <v>20</v>
      </c>
      <c r="J792">
        <v>20</v>
      </c>
      <c r="K792">
        <v>20</v>
      </c>
      <c r="L792">
        <v>20</v>
      </c>
      <c r="M792">
        <v>20</v>
      </c>
      <c r="N792">
        <v>20</v>
      </c>
      <c r="O792">
        <v>20</v>
      </c>
      <c r="P792">
        <v>20</v>
      </c>
    </row>
    <row r="793" spans="1:16" ht="13.5">
      <c r="A793">
        <v>45</v>
      </c>
      <c r="B793">
        <v>45</v>
      </c>
      <c r="C793">
        <v>45</v>
      </c>
      <c r="D793">
        <v>45</v>
      </c>
      <c r="E793">
        <v>45</v>
      </c>
      <c r="F793">
        <v>45</v>
      </c>
      <c r="G793">
        <v>45</v>
      </c>
      <c r="H793">
        <v>45</v>
      </c>
      <c r="I793">
        <v>45</v>
      </c>
      <c r="J793">
        <v>45</v>
      </c>
      <c r="K793">
        <v>44</v>
      </c>
      <c r="L793">
        <v>42</v>
      </c>
      <c r="M793">
        <v>40</v>
      </c>
      <c r="N793">
        <v>38</v>
      </c>
      <c r="O793">
        <v>35</v>
      </c>
      <c r="P793">
        <v>31</v>
      </c>
    </row>
    <row r="794" spans="1:16" ht="13.5">
      <c r="A794">
        <v>25</v>
      </c>
      <c r="B794">
        <v>22</v>
      </c>
      <c r="C794">
        <v>20</v>
      </c>
      <c r="D794">
        <v>20</v>
      </c>
      <c r="E794">
        <v>20</v>
      </c>
      <c r="F794">
        <v>20</v>
      </c>
      <c r="G794">
        <v>20</v>
      </c>
      <c r="H794">
        <v>20</v>
      </c>
      <c r="I794">
        <v>20</v>
      </c>
      <c r="J794">
        <v>20</v>
      </c>
      <c r="K794">
        <v>20</v>
      </c>
      <c r="L794">
        <v>20</v>
      </c>
      <c r="M794">
        <v>20</v>
      </c>
      <c r="N794">
        <v>20</v>
      </c>
      <c r="O794">
        <v>20</v>
      </c>
      <c r="P794">
        <v>20</v>
      </c>
    </row>
    <row r="795" spans="1:16" ht="13.5">
      <c r="A795">
        <v>45</v>
      </c>
      <c r="B795">
        <v>45</v>
      </c>
      <c r="C795">
        <v>45</v>
      </c>
      <c r="D795">
        <v>45</v>
      </c>
      <c r="E795">
        <v>45</v>
      </c>
      <c r="F795">
        <v>45</v>
      </c>
      <c r="G795">
        <v>45</v>
      </c>
      <c r="H795">
        <v>45</v>
      </c>
      <c r="I795">
        <v>45</v>
      </c>
      <c r="J795">
        <v>45</v>
      </c>
      <c r="K795">
        <v>45</v>
      </c>
      <c r="L795">
        <v>43</v>
      </c>
      <c r="M795">
        <v>40</v>
      </c>
      <c r="N795">
        <v>38</v>
      </c>
      <c r="O795">
        <v>35</v>
      </c>
      <c r="P795">
        <v>31</v>
      </c>
    </row>
    <row r="796" spans="1:16" ht="13.5">
      <c r="A796">
        <v>25</v>
      </c>
      <c r="B796">
        <v>22</v>
      </c>
      <c r="C796">
        <v>20</v>
      </c>
      <c r="D796">
        <v>20</v>
      </c>
      <c r="E796">
        <v>20</v>
      </c>
      <c r="F796">
        <v>20</v>
      </c>
      <c r="G796">
        <v>20</v>
      </c>
      <c r="H796">
        <v>20</v>
      </c>
      <c r="I796">
        <v>20</v>
      </c>
      <c r="J796">
        <v>20</v>
      </c>
      <c r="K796">
        <v>20</v>
      </c>
      <c r="L796">
        <v>20</v>
      </c>
      <c r="M796">
        <v>20</v>
      </c>
      <c r="N796">
        <v>20</v>
      </c>
      <c r="O796">
        <v>20</v>
      </c>
      <c r="P796">
        <v>20</v>
      </c>
    </row>
    <row r="797" spans="1:16" ht="13.5">
      <c r="A797">
        <v>45</v>
      </c>
      <c r="B797">
        <v>45</v>
      </c>
      <c r="C797">
        <v>45</v>
      </c>
      <c r="D797">
        <v>45</v>
      </c>
      <c r="E797">
        <v>45</v>
      </c>
      <c r="F797">
        <v>45</v>
      </c>
      <c r="G797">
        <v>45</v>
      </c>
      <c r="H797">
        <v>45</v>
      </c>
      <c r="I797">
        <v>45</v>
      </c>
      <c r="J797">
        <v>45</v>
      </c>
      <c r="K797">
        <v>45</v>
      </c>
      <c r="L797">
        <v>44</v>
      </c>
      <c r="M797">
        <v>41</v>
      </c>
      <c r="N797">
        <v>38</v>
      </c>
      <c r="O797">
        <v>35</v>
      </c>
      <c r="P797">
        <v>31</v>
      </c>
    </row>
    <row r="798" spans="1:16" ht="13.5">
      <c r="A798">
        <v>25</v>
      </c>
      <c r="B798">
        <v>22</v>
      </c>
      <c r="C798">
        <v>20</v>
      </c>
      <c r="D798">
        <v>20</v>
      </c>
      <c r="E798">
        <v>20</v>
      </c>
      <c r="F798">
        <v>20</v>
      </c>
      <c r="G798">
        <v>20</v>
      </c>
      <c r="H798">
        <v>20</v>
      </c>
      <c r="I798">
        <v>20</v>
      </c>
      <c r="J798">
        <v>20</v>
      </c>
      <c r="K798">
        <v>20</v>
      </c>
      <c r="L798">
        <v>20</v>
      </c>
      <c r="M798">
        <v>20</v>
      </c>
      <c r="N798">
        <v>20</v>
      </c>
      <c r="O798">
        <v>20</v>
      </c>
      <c r="P798">
        <v>20</v>
      </c>
    </row>
    <row r="799" spans="1:16" ht="13.5">
      <c r="A799">
        <v>45</v>
      </c>
      <c r="B799">
        <v>45</v>
      </c>
      <c r="C799">
        <v>45</v>
      </c>
      <c r="D799">
        <v>45</v>
      </c>
      <c r="E799">
        <v>45</v>
      </c>
      <c r="F799">
        <v>45</v>
      </c>
      <c r="G799">
        <v>45</v>
      </c>
      <c r="H799">
        <v>45</v>
      </c>
      <c r="I799">
        <v>45</v>
      </c>
      <c r="J799">
        <v>45</v>
      </c>
      <c r="K799">
        <v>45</v>
      </c>
      <c r="L799">
        <v>45</v>
      </c>
      <c r="M799">
        <v>42</v>
      </c>
      <c r="N799">
        <v>38</v>
      </c>
      <c r="O799">
        <v>35</v>
      </c>
      <c r="P799">
        <v>31</v>
      </c>
    </row>
    <row r="800" spans="1:16" ht="13.5">
      <c r="A800">
        <v>25</v>
      </c>
      <c r="B800">
        <v>22</v>
      </c>
      <c r="C800">
        <v>20</v>
      </c>
      <c r="D800">
        <v>20</v>
      </c>
      <c r="E800">
        <v>20</v>
      </c>
      <c r="F800">
        <v>20</v>
      </c>
      <c r="G800">
        <v>20</v>
      </c>
      <c r="H800">
        <v>20</v>
      </c>
      <c r="I800">
        <v>20</v>
      </c>
      <c r="J800">
        <v>20</v>
      </c>
      <c r="K800">
        <v>20</v>
      </c>
      <c r="L800">
        <v>20</v>
      </c>
      <c r="M800">
        <v>20</v>
      </c>
      <c r="N800">
        <v>20</v>
      </c>
      <c r="O800">
        <v>20</v>
      </c>
      <c r="P800">
        <v>20</v>
      </c>
    </row>
    <row r="801" spans="1:16" ht="13.5">
      <c r="A801">
        <v>45</v>
      </c>
      <c r="B801">
        <v>45</v>
      </c>
      <c r="C801">
        <v>45</v>
      </c>
      <c r="D801">
        <v>45</v>
      </c>
      <c r="E801">
        <v>45</v>
      </c>
      <c r="F801">
        <v>45</v>
      </c>
      <c r="G801">
        <v>45</v>
      </c>
      <c r="H801">
        <v>45</v>
      </c>
      <c r="I801">
        <v>45</v>
      </c>
      <c r="J801">
        <v>45</v>
      </c>
      <c r="K801">
        <v>45</v>
      </c>
      <c r="L801">
        <v>45</v>
      </c>
      <c r="M801">
        <v>42</v>
      </c>
      <c r="N801">
        <v>39</v>
      </c>
      <c r="O801">
        <v>36</v>
      </c>
      <c r="P801">
        <v>32</v>
      </c>
    </row>
    <row r="802" spans="1:16" ht="13.5">
      <c r="A802">
        <v>25</v>
      </c>
      <c r="B802">
        <v>22</v>
      </c>
      <c r="C802">
        <v>20</v>
      </c>
      <c r="D802">
        <v>20</v>
      </c>
      <c r="E802">
        <v>20</v>
      </c>
      <c r="F802">
        <v>20</v>
      </c>
      <c r="G802">
        <v>20</v>
      </c>
      <c r="H802">
        <v>20</v>
      </c>
      <c r="I802">
        <v>20</v>
      </c>
      <c r="J802">
        <v>20</v>
      </c>
      <c r="K802">
        <v>20</v>
      </c>
      <c r="L802">
        <v>20</v>
      </c>
      <c r="M802">
        <v>20</v>
      </c>
      <c r="N802">
        <v>20</v>
      </c>
      <c r="O802">
        <v>20</v>
      </c>
      <c r="P802">
        <v>20</v>
      </c>
    </row>
    <row r="803" spans="1:16" ht="13.5">
      <c r="A803">
        <v>45</v>
      </c>
      <c r="B803">
        <v>45</v>
      </c>
      <c r="C803">
        <v>45</v>
      </c>
      <c r="D803">
        <v>45</v>
      </c>
      <c r="E803">
        <v>45</v>
      </c>
      <c r="F803">
        <v>45</v>
      </c>
      <c r="G803">
        <v>45</v>
      </c>
      <c r="H803">
        <v>45</v>
      </c>
      <c r="I803">
        <v>45</v>
      </c>
      <c r="J803">
        <v>45</v>
      </c>
      <c r="K803">
        <v>45</v>
      </c>
      <c r="L803">
        <v>45</v>
      </c>
      <c r="M803">
        <v>42</v>
      </c>
      <c r="N803">
        <v>39</v>
      </c>
      <c r="O803">
        <v>36</v>
      </c>
      <c r="P803">
        <v>32</v>
      </c>
    </row>
    <row r="804" spans="1:16" ht="13.5">
      <c r="A804">
        <v>25</v>
      </c>
      <c r="B804">
        <v>22</v>
      </c>
      <c r="C804">
        <v>20</v>
      </c>
      <c r="D804">
        <v>20</v>
      </c>
      <c r="E804">
        <v>20</v>
      </c>
      <c r="F804">
        <v>20</v>
      </c>
      <c r="G804">
        <v>20</v>
      </c>
      <c r="H804">
        <v>20</v>
      </c>
      <c r="I804">
        <v>20</v>
      </c>
      <c r="J804">
        <v>20</v>
      </c>
      <c r="K804">
        <v>20</v>
      </c>
      <c r="L804">
        <v>20</v>
      </c>
      <c r="M804">
        <v>20</v>
      </c>
      <c r="N804">
        <v>20</v>
      </c>
      <c r="O804">
        <v>20</v>
      </c>
      <c r="P804">
        <v>20</v>
      </c>
    </row>
    <row r="805" ht="13.5">
      <c r="A805" t="s">
        <v>2825</v>
      </c>
    </row>
    <row r="806" spans="1:8" ht="13.5">
      <c r="A806">
        <v>150</v>
      </c>
      <c r="B806">
        <v>676</v>
      </c>
      <c r="C806">
        <v>1501</v>
      </c>
      <c r="D806">
        <v>1715</v>
      </c>
      <c r="E806">
        <v>1905</v>
      </c>
      <c r="F806">
        <v>2102</v>
      </c>
      <c r="G806">
        <v>2417</v>
      </c>
      <c r="H806">
        <v>2943</v>
      </c>
    </row>
    <row r="807" spans="1:8" ht="13.5">
      <c r="A807">
        <v>3886</v>
      </c>
      <c r="B807">
        <v>4792</v>
      </c>
      <c r="C807">
        <v>5328</v>
      </c>
      <c r="D807">
        <v>5881</v>
      </c>
      <c r="E807">
        <v>6682</v>
      </c>
      <c r="F807">
        <v>7977</v>
      </c>
      <c r="G807">
        <v>8571</v>
      </c>
      <c r="H807">
        <v>9649</v>
      </c>
    </row>
    <row r="808" spans="1:8" ht="13.5">
      <c r="A808">
        <v>10315</v>
      </c>
      <c r="B808">
        <v>11418</v>
      </c>
      <c r="C808">
        <v>11973</v>
      </c>
      <c r="D808">
        <v>12524</v>
      </c>
      <c r="E808">
        <v>13138</v>
      </c>
      <c r="F808">
        <v>13961</v>
      </c>
      <c r="G808">
        <v>15093</v>
      </c>
      <c r="H808">
        <v>15882</v>
      </c>
    </row>
    <row r="809" spans="1:8" ht="13.5">
      <c r="A809">
        <v>17223</v>
      </c>
      <c r="B809">
        <v>18004</v>
      </c>
      <c r="C809">
        <v>19441</v>
      </c>
      <c r="D809">
        <v>20156</v>
      </c>
      <c r="E809">
        <v>21607</v>
      </c>
      <c r="F809">
        <v>22445</v>
      </c>
      <c r="G809">
        <v>24026</v>
      </c>
      <c r="H809">
        <v>24814</v>
      </c>
    </row>
    <row r="810" spans="1:8" ht="13.5">
      <c r="A810">
        <v>150</v>
      </c>
      <c r="B810">
        <v>668</v>
      </c>
      <c r="C810">
        <v>1261</v>
      </c>
      <c r="D810">
        <v>1522</v>
      </c>
      <c r="E810">
        <v>1682</v>
      </c>
      <c r="F810">
        <v>2043</v>
      </c>
      <c r="G810">
        <v>2243</v>
      </c>
      <c r="H810">
        <v>2745</v>
      </c>
    </row>
    <row r="811" spans="1:8" ht="13.5">
      <c r="A811">
        <v>3153</v>
      </c>
      <c r="B811">
        <v>4052</v>
      </c>
      <c r="C811">
        <v>4458</v>
      </c>
      <c r="D811">
        <v>4989</v>
      </c>
      <c r="E811">
        <v>5640</v>
      </c>
      <c r="F811">
        <v>6532</v>
      </c>
      <c r="G811">
        <v>8001</v>
      </c>
      <c r="H811">
        <v>9182</v>
      </c>
    </row>
    <row r="812" spans="1:8" ht="13.5">
      <c r="A812">
        <v>10251</v>
      </c>
      <c r="B812">
        <v>11346</v>
      </c>
      <c r="C812">
        <v>11742</v>
      </c>
      <c r="D812">
        <v>12214</v>
      </c>
      <c r="E812">
        <v>13243</v>
      </c>
      <c r="F812">
        <v>14106</v>
      </c>
      <c r="G812">
        <v>14737</v>
      </c>
      <c r="H812">
        <v>15709</v>
      </c>
    </row>
    <row r="813" spans="1:8" ht="13.5">
      <c r="A813">
        <v>16414</v>
      </c>
      <c r="B813">
        <v>17243</v>
      </c>
      <c r="C813">
        <v>18763</v>
      </c>
      <c r="D813">
        <v>19848</v>
      </c>
      <c r="E813">
        <v>21404</v>
      </c>
      <c r="F813">
        <v>22074</v>
      </c>
      <c r="G813">
        <v>23829</v>
      </c>
      <c r="H813">
        <v>24639</v>
      </c>
    </row>
    <row r="814" spans="1:8" ht="13.5">
      <c r="A814">
        <v>168</v>
      </c>
      <c r="B814">
        <v>536</v>
      </c>
      <c r="C814">
        <v>1243</v>
      </c>
      <c r="D814">
        <v>1261</v>
      </c>
      <c r="E814">
        <v>1471</v>
      </c>
      <c r="F814">
        <v>1675</v>
      </c>
      <c r="G814">
        <v>2117</v>
      </c>
      <c r="H814">
        <v>2656</v>
      </c>
    </row>
    <row r="815" spans="1:8" ht="13.5">
      <c r="A815">
        <v>3079</v>
      </c>
      <c r="B815">
        <v>3758</v>
      </c>
      <c r="C815">
        <v>4407</v>
      </c>
      <c r="D815">
        <v>5166</v>
      </c>
      <c r="E815">
        <v>5797</v>
      </c>
      <c r="F815">
        <v>6601</v>
      </c>
      <c r="G815">
        <v>8093</v>
      </c>
      <c r="H815">
        <v>9933</v>
      </c>
    </row>
    <row r="816" spans="1:8" ht="13.5">
      <c r="A816">
        <v>11540</v>
      </c>
      <c r="B816">
        <v>12713</v>
      </c>
      <c r="C816">
        <v>12865</v>
      </c>
      <c r="D816">
        <v>13723</v>
      </c>
      <c r="E816">
        <v>13937</v>
      </c>
      <c r="F816">
        <v>15009</v>
      </c>
      <c r="G816">
        <v>16083</v>
      </c>
      <c r="H816">
        <v>17262</v>
      </c>
    </row>
    <row r="817" spans="1:8" ht="13.5">
      <c r="A817">
        <v>18334</v>
      </c>
      <c r="B817">
        <v>19299</v>
      </c>
      <c r="C817">
        <v>21014</v>
      </c>
      <c r="D817">
        <v>22193</v>
      </c>
      <c r="E817">
        <v>23542</v>
      </c>
      <c r="F817">
        <v>23907</v>
      </c>
      <c r="G817">
        <v>25623</v>
      </c>
      <c r="H817">
        <v>27246</v>
      </c>
    </row>
    <row r="818" spans="1:8" ht="13.5">
      <c r="A818">
        <v>168</v>
      </c>
      <c r="B818">
        <v>419</v>
      </c>
      <c r="C818">
        <v>1008</v>
      </c>
      <c r="D818">
        <v>1120</v>
      </c>
      <c r="E818">
        <v>1348</v>
      </c>
      <c r="F818">
        <v>1394</v>
      </c>
      <c r="G818">
        <v>1797</v>
      </c>
      <c r="H818">
        <v>2407</v>
      </c>
    </row>
    <row r="819" spans="1:8" ht="13.5">
      <c r="A819">
        <v>2887</v>
      </c>
      <c r="B819">
        <v>3541</v>
      </c>
      <c r="C819">
        <v>3903</v>
      </c>
      <c r="D819">
        <v>4715</v>
      </c>
      <c r="E819">
        <v>5423</v>
      </c>
      <c r="F819">
        <v>6436</v>
      </c>
      <c r="G819">
        <v>8408</v>
      </c>
      <c r="H819">
        <v>9833</v>
      </c>
    </row>
    <row r="820" spans="1:8" ht="13.5">
      <c r="A820">
        <v>11461</v>
      </c>
      <c r="B820">
        <v>12675</v>
      </c>
      <c r="C820">
        <v>13225</v>
      </c>
      <c r="D820">
        <v>13776</v>
      </c>
      <c r="E820">
        <v>14363</v>
      </c>
      <c r="F820">
        <v>15120</v>
      </c>
      <c r="G820">
        <v>16486</v>
      </c>
      <c r="H820">
        <v>17433</v>
      </c>
    </row>
    <row r="821" spans="1:8" ht="13.5">
      <c r="A821">
        <v>18927</v>
      </c>
      <c r="B821">
        <v>19904</v>
      </c>
      <c r="C821">
        <v>21546</v>
      </c>
      <c r="D821">
        <v>22347</v>
      </c>
      <c r="E821">
        <v>24003</v>
      </c>
      <c r="F821">
        <v>24641</v>
      </c>
      <c r="G821">
        <v>26141</v>
      </c>
      <c r="H821">
        <v>27427</v>
      </c>
    </row>
    <row r="822" spans="1:8" ht="13.5">
      <c r="A822">
        <v>158</v>
      </c>
      <c r="B822">
        <v>398</v>
      </c>
      <c r="C822">
        <v>823</v>
      </c>
      <c r="D822">
        <v>1166</v>
      </c>
      <c r="E822">
        <v>1641</v>
      </c>
      <c r="F822">
        <v>1792</v>
      </c>
      <c r="G822">
        <v>2111</v>
      </c>
      <c r="H822">
        <v>2566</v>
      </c>
    </row>
    <row r="823" spans="1:8" ht="13.5">
      <c r="A823">
        <v>2817</v>
      </c>
      <c r="B823">
        <v>2911</v>
      </c>
      <c r="C823">
        <v>3396</v>
      </c>
      <c r="D823">
        <v>3861</v>
      </c>
      <c r="E823">
        <v>4316</v>
      </c>
      <c r="F823">
        <v>5781</v>
      </c>
      <c r="G823">
        <v>8175</v>
      </c>
      <c r="H823">
        <v>10090</v>
      </c>
    </row>
    <row r="824" spans="1:8" ht="13.5">
      <c r="A824">
        <v>10904</v>
      </c>
      <c r="B824">
        <v>12069</v>
      </c>
      <c r="C824">
        <v>12758</v>
      </c>
      <c r="D824">
        <v>13450</v>
      </c>
      <c r="E824">
        <v>14140</v>
      </c>
      <c r="F824">
        <v>14832</v>
      </c>
      <c r="G824">
        <v>16158</v>
      </c>
      <c r="H824">
        <v>16878</v>
      </c>
    </row>
    <row r="825" spans="1:8" ht="13.5">
      <c r="A825">
        <v>18288</v>
      </c>
      <c r="B825">
        <v>19035</v>
      </c>
      <c r="C825">
        <v>20527</v>
      </c>
      <c r="D825">
        <v>21292</v>
      </c>
      <c r="E825">
        <v>22876</v>
      </c>
      <c r="F825">
        <v>23660</v>
      </c>
      <c r="G825">
        <v>25233</v>
      </c>
      <c r="H825">
        <v>26169</v>
      </c>
    </row>
    <row r="826" spans="1:8" ht="13.5">
      <c r="A826">
        <v>157</v>
      </c>
      <c r="B826">
        <v>404</v>
      </c>
      <c r="C826">
        <v>704</v>
      </c>
      <c r="D826">
        <v>1175</v>
      </c>
      <c r="E826">
        <v>1975</v>
      </c>
      <c r="F826">
        <v>2269</v>
      </c>
      <c r="G826">
        <v>2981</v>
      </c>
      <c r="H826">
        <v>3570</v>
      </c>
    </row>
    <row r="827" spans="1:8" ht="13.5">
      <c r="A827">
        <v>3980</v>
      </c>
      <c r="B827">
        <v>4101</v>
      </c>
      <c r="C827">
        <v>4445</v>
      </c>
      <c r="D827">
        <v>4791</v>
      </c>
      <c r="E827">
        <v>5142</v>
      </c>
      <c r="F827">
        <v>5487</v>
      </c>
      <c r="G827">
        <v>7658</v>
      </c>
      <c r="H827">
        <v>9872</v>
      </c>
    </row>
    <row r="828" spans="1:8" ht="13.5">
      <c r="A828">
        <v>10871</v>
      </c>
      <c r="B828">
        <v>12029</v>
      </c>
      <c r="C828">
        <v>12718</v>
      </c>
      <c r="D828">
        <v>13408</v>
      </c>
      <c r="E828">
        <v>14097</v>
      </c>
      <c r="F828">
        <v>14786</v>
      </c>
      <c r="G828">
        <v>16110</v>
      </c>
      <c r="H828">
        <v>16827</v>
      </c>
    </row>
    <row r="829" spans="1:8" ht="13.5">
      <c r="A829">
        <v>18233</v>
      </c>
      <c r="B829">
        <v>18977</v>
      </c>
      <c r="C829">
        <v>20464</v>
      </c>
      <c r="D829">
        <v>21239</v>
      </c>
      <c r="E829">
        <v>22810</v>
      </c>
      <c r="F829">
        <v>23606</v>
      </c>
      <c r="G829">
        <v>25251</v>
      </c>
      <c r="H829">
        <v>26091</v>
      </c>
    </row>
    <row r="830" spans="1:8" ht="13.5">
      <c r="A830">
        <v>151</v>
      </c>
      <c r="B830">
        <v>391</v>
      </c>
      <c r="C830">
        <v>682</v>
      </c>
      <c r="D830">
        <v>1097</v>
      </c>
      <c r="E830">
        <v>1998</v>
      </c>
      <c r="F830">
        <v>2693</v>
      </c>
      <c r="G830">
        <v>3157</v>
      </c>
      <c r="H830">
        <v>3543</v>
      </c>
    </row>
    <row r="831" spans="1:8" ht="13.5">
      <c r="A831">
        <v>4198</v>
      </c>
      <c r="B831">
        <v>4758</v>
      </c>
      <c r="C831">
        <v>5200</v>
      </c>
      <c r="D831">
        <v>5771</v>
      </c>
      <c r="E831">
        <v>5751</v>
      </c>
      <c r="F831">
        <v>6215</v>
      </c>
      <c r="G831">
        <v>7766</v>
      </c>
      <c r="H831">
        <v>9870</v>
      </c>
    </row>
    <row r="832" spans="1:8" ht="13.5">
      <c r="A832">
        <v>10586</v>
      </c>
      <c r="B832">
        <v>11367</v>
      </c>
      <c r="C832">
        <v>12019</v>
      </c>
      <c r="D832">
        <v>12670</v>
      </c>
      <c r="E832">
        <v>13322</v>
      </c>
      <c r="F832">
        <v>13974</v>
      </c>
      <c r="G832">
        <v>15225</v>
      </c>
      <c r="H832">
        <v>15904</v>
      </c>
    </row>
    <row r="833" spans="1:8" ht="13.5">
      <c r="A833">
        <v>17233</v>
      </c>
      <c r="B833">
        <v>17938</v>
      </c>
      <c r="C833">
        <v>19345</v>
      </c>
      <c r="D833">
        <v>20074</v>
      </c>
      <c r="E833">
        <v>21563</v>
      </c>
      <c r="F833">
        <v>22319</v>
      </c>
      <c r="G833">
        <v>23883</v>
      </c>
      <c r="H833">
        <v>24665</v>
      </c>
    </row>
    <row r="834" spans="1:8" ht="13.5">
      <c r="A834">
        <v>146</v>
      </c>
      <c r="B834">
        <v>643</v>
      </c>
      <c r="C834">
        <v>1139</v>
      </c>
      <c r="D834">
        <v>1633</v>
      </c>
      <c r="E834">
        <v>2137</v>
      </c>
      <c r="F834">
        <v>2643</v>
      </c>
      <c r="G834">
        <v>3133</v>
      </c>
      <c r="H834">
        <v>3448</v>
      </c>
    </row>
    <row r="835" spans="1:8" ht="13.5">
      <c r="A835">
        <v>3810</v>
      </c>
      <c r="B835">
        <v>4565</v>
      </c>
      <c r="C835">
        <v>5003</v>
      </c>
      <c r="D835">
        <v>5511</v>
      </c>
      <c r="E835">
        <v>5781</v>
      </c>
      <c r="F835">
        <v>6516</v>
      </c>
      <c r="G835">
        <v>7848</v>
      </c>
      <c r="H835">
        <v>9866</v>
      </c>
    </row>
    <row r="836" spans="1:8" ht="13.5">
      <c r="A836">
        <v>10464</v>
      </c>
      <c r="B836">
        <v>11228</v>
      </c>
      <c r="C836">
        <v>11504</v>
      </c>
      <c r="D836">
        <v>12131</v>
      </c>
      <c r="E836">
        <v>12755</v>
      </c>
      <c r="F836">
        <v>13381</v>
      </c>
      <c r="G836">
        <v>14579</v>
      </c>
      <c r="H836">
        <v>15229</v>
      </c>
    </row>
    <row r="837" spans="1:8" ht="13.5">
      <c r="A837">
        <v>16501</v>
      </c>
      <c r="B837">
        <v>17177</v>
      </c>
      <c r="C837">
        <v>18525</v>
      </c>
      <c r="D837">
        <v>19225</v>
      </c>
      <c r="E837">
        <v>20650</v>
      </c>
      <c r="F837">
        <v>21371</v>
      </c>
      <c r="G837">
        <v>22869</v>
      </c>
      <c r="H837">
        <v>23619</v>
      </c>
    </row>
    <row r="838" spans="1:8" ht="13.5">
      <c r="A838">
        <v>142</v>
      </c>
      <c r="B838">
        <v>619</v>
      </c>
      <c r="C838">
        <v>1096</v>
      </c>
      <c r="D838">
        <v>1579</v>
      </c>
      <c r="E838">
        <v>2057</v>
      </c>
      <c r="F838">
        <v>2538</v>
      </c>
      <c r="G838">
        <v>3012</v>
      </c>
      <c r="H838">
        <v>3470</v>
      </c>
    </row>
    <row r="839" spans="1:8" ht="13.5">
      <c r="A839">
        <v>3741</v>
      </c>
      <c r="B839">
        <v>4344</v>
      </c>
      <c r="C839">
        <v>4923</v>
      </c>
      <c r="D839">
        <v>5349</v>
      </c>
      <c r="E839">
        <v>6306</v>
      </c>
      <c r="F839">
        <v>7147</v>
      </c>
      <c r="G839">
        <v>8111</v>
      </c>
      <c r="H839">
        <v>9876</v>
      </c>
    </row>
    <row r="840" spans="1:8" ht="13.5">
      <c r="A840">
        <v>10332</v>
      </c>
      <c r="B840">
        <v>10971</v>
      </c>
      <c r="C840">
        <v>11430</v>
      </c>
      <c r="D840">
        <v>12159</v>
      </c>
      <c r="E840">
        <v>12526</v>
      </c>
      <c r="F840">
        <v>12858</v>
      </c>
      <c r="G840">
        <v>14010</v>
      </c>
      <c r="H840">
        <v>14635</v>
      </c>
    </row>
    <row r="841" spans="1:8" ht="13.5">
      <c r="A841">
        <v>15858</v>
      </c>
      <c r="B841">
        <v>16507</v>
      </c>
      <c r="C841">
        <v>17802</v>
      </c>
      <c r="D841">
        <v>18475</v>
      </c>
      <c r="E841">
        <v>19842</v>
      </c>
      <c r="F841">
        <v>20542</v>
      </c>
      <c r="G841">
        <v>21979</v>
      </c>
      <c r="H841">
        <v>22699</v>
      </c>
    </row>
    <row r="842" spans="1:8" ht="13.5">
      <c r="A842">
        <v>139</v>
      </c>
      <c r="B842">
        <v>597</v>
      </c>
      <c r="C842">
        <v>1062</v>
      </c>
      <c r="D842">
        <v>1524</v>
      </c>
      <c r="E842">
        <v>1990</v>
      </c>
      <c r="F842">
        <v>2466</v>
      </c>
      <c r="G842">
        <v>2921</v>
      </c>
      <c r="H842">
        <v>3382</v>
      </c>
    </row>
    <row r="843" spans="1:8" ht="13.5">
      <c r="A843">
        <v>3848</v>
      </c>
      <c r="B843">
        <v>4310</v>
      </c>
      <c r="C843">
        <v>4776</v>
      </c>
      <c r="D843">
        <v>6029</v>
      </c>
      <c r="E843">
        <v>7322</v>
      </c>
      <c r="F843">
        <v>8435</v>
      </c>
      <c r="G843">
        <v>9255</v>
      </c>
      <c r="H843">
        <v>9869</v>
      </c>
    </row>
    <row r="844" spans="1:8" ht="13.5">
      <c r="A844">
        <v>10339</v>
      </c>
      <c r="B844">
        <v>10510</v>
      </c>
      <c r="C844">
        <v>10849</v>
      </c>
      <c r="D844">
        <v>11435</v>
      </c>
      <c r="E844">
        <v>12021</v>
      </c>
      <c r="F844">
        <v>12609</v>
      </c>
      <c r="G844">
        <v>13739</v>
      </c>
      <c r="H844">
        <v>14349</v>
      </c>
    </row>
    <row r="845" spans="1:8" ht="13.5">
      <c r="A845">
        <v>15553</v>
      </c>
      <c r="B845">
        <v>16182</v>
      </c>
      <c r="C845">
        <v>17452</v>
      </c>
      <c r="D845">
        <v>18114</v>
      </c>
      <c r="E845">
        <v>19454</v>
      </c>
      <c r="F845">
        <v>20136</v>
      </c>
      <c r="G845">
        <v>21547</v>
      </c>
      <c r="H845">
        <v>22250</v>
      </c>
    </row>
    <row r="846" spans="1:8" ht="13.5">
      <c r="A846">
        <v>134</v>
      </c>
      <c r="B846">
        <v>607</v>
      </c>
      <c r="C846">
        <v>1078</v>
      </c>
      <c r="D846">
        <v>1552</v>
      </c>
      <c r="E846">
        <v>2021</v>
      </c>
      <c r="F846">
        <v>2496</v>
      </c>
      <c r="G846">
        <v>2969</v>
      </c>
      <c r="H846">
        <v>3438</v>
      </c>
    </row>
    <row r="847" spans="1:8" ht="13.5">
      <c r="A847">
        <v>3910</v>
      </c>
      <c r="B847">
        <v>4391</v>
      </c>
      <c r="C847">
        <v>5117</v>
      </c>
      <c r="D847">
        <v>6397</v>
      </c>
      <c r="E847">
        <v>7505</v>
      </c>
      <c r="F847">
        <v>8695</v>
      </c>
      <c r="G847">
        <v>9877</v>
      </c>
      <c r="H847">
        <v>10654</v>
      </c>
    </row>
    <row r="848" spans="1:8" ht="13.5">
      <c r="A848">
        <v>11086</v>
      </c>
      <c r="B848">
        <v>11344</v>
      </c>
      <c r="C848">
        <v>11589</v>
      </c>
      <c r="D848">
        <v>12217</v>
      </c>
      <c r="E848">
        <v>12843</v>
      </c>
      <c r="F848">
        <v>13471</v>
      </c>
      <c r="G848">
        <v>14675</v>
      </c>
      <c r="H848">
        <v>15325</v>
      </c>
    </row>
    <row r="849" spans="1:8" ht="13.5">
      <c r="A849">
        <v>16604</v>
      </c>
      <c r="B849">
        <v>17280</v>
      </c>
      <c r="C849">
        <v>18635</v>
      </c>
      <c r="D849">
        <v>19337</v>
      </c>
      <c r="E849">
        <v>20766</v>
      </c>
      <c r="F849">
        <v>21494</v>
      </c>
      <c r="G849">
        <v>22998</v>
      </c>
      <c r="H849">
        <v>23751</v>
      </c>
    </row>
    <row r="850" spans="1:8" ht="13.5">
      <c r="A850">
        <v>140</v>
      </c>
      <c r="B850">
        <v>627</v>
      </c>
      <c r="C850">
        <v>1116</v>
      </c>
      <c r="D850">
        <v>1601</v>
      </c>
      <c r="E850">
        <v>2088</v>
      </c>
      <c r="F850">
        <v>2576</v>
      </c>
      <c r="G850">
        <v>3063</v>
      </c>
      <c r="H850">
        <v>3549</v>
      </c>
    </row>
    <row r="851" spans="1:8" ht="13.5">
      <c r="A851">
        <v>4038</v>
      </c>
      <c r="B851">
        <v>4527</v>
      </c>
      <c r="C851">
        <v>5220</v>
      </c>
      <c r="D851">
        <v>6525</v>
      </c>
      <c r="E851">
        <v>7657</v>
      </c>
      <c r="F851">
        <v>8873</v>
      </c>
      <c r="G851">
        <v>10125</v>
      </c>
      <c r="H851">
        <v>10873</v>
      </c>
    </row>
    <row r="852" spans="1:8" ht="13.5">
      <c r="A852">
        <v>11311</v>
      </c>
      <c r="B852">
        <v>11732</v>
      </c>
      <c r="C852">
        <v>12401</v>
      </c>
      <c r="D852">
        <v>13071</v>
      </c>
      <c r="E852">
        <v>13741</v>
      </c>
      <c r="F852">
        <v>14410</v>
      </c>
      <c r="G852">
        <v>15696</v>
      </c>
      <c r="H852">
        <v>16393</v>
      </c>
    </row>
    <row r="853" spans="1:8" ht="13.5">
      <c r="A853">
        <v>17760</v>
      </c>
      <c r="B853">
        <v>18484</v>
      </c>
      <c r="C853">
        <v>19931</v>
      </c>
      <c r="D853">
        <v>20680</v>
      </c>
      <c r="E853">
        <v>22206</v>
      </c>
      <c r="F853">
        <v>22987</v>
      </c>
      <c r="G853">
        <v>24593</v>
      </c>
      <c r="H853">
        <v>25396</v>
      </c>
    </row>
    <row r="854" spans="1:8" ht="13.5">
      <c r="A854">
        <v>144</v>
      </c>
      <c r="B854">
        <v>639</v>
      </c>
      <c r="C854">
        <v>1136</v>
      </c>
      <c r="D854">
        <v>1634</v>
      </c>
      <c r="E854">
        <v>2129</v>
      </c>
      <c r="F854">
        <v>2628</v>
      </c>
      <c r="G854">
        <v>3124</v>
      </c>
      <c r="H854">
        <v>3620</v>
      </c>
    </row>
    <row r="855" spans="1:8" ht="13.5">
      <c r="A855">
        <v>4118</v>
      </c>
      <c r="B855">
        <v>4614</v>
      </c>
      <c r="C855">
        <v>5326</v>
      </c>
      <c r="D855">
        <v>6655</v>
      </c>
      <c r="E855">
        <v>7810</v>
      </c>
      <c r="F855">
        <v>9050</v>
      </c>
      <c r="G855">
        <v>10365</v>
      </c>
      <c r="H855">
        <v>11095</v>
      </c>
    </row>
    <row r="856" spans="1:8" ht="13.5">
      <c r="A856">
        <v>11536</v>
      </c>
      <c r="B856">
        <v>11967</v>
      </c>
      <c r="C856">
        <v>12650</v>
      </c>
      <c r="D856">
        <v>13334</v>
      </c>
      <c r="E856">
        <v>14017</v>
      </c>
      <c r="F856">
        <v>14702</v>
      </c>
      <c r="G856">
        <v>16012</v>
      </c>
      <c r="H856">
        <v>16723</v>
      </c>
    </row>
    <row r="857" spans="1:8" ht="13.5">
      <c r="A857">
        <v>18117</v>
      </c>
      <c r="B857">
        <v>18855</v>
      </c>
      <c r="C857">
        <v>20331</v>
      </c>
      <c r="D857">
        <v>21097</v>
      </c>
      <c r="E857">
        <v>22655</v>
      </c>
      <c r="F857">
        <v>23447</v>
      </c>
      <c r="G857">
        <v>25088</v>
      </c>
      <c r="H857">
        <v>25908</v>
      </c>
    </row>
    <row r="858" spans="1:8" ht="13.5">
      <c r="A858">
        <v>146</v>
      </c>
      <c r="B858">
        <v>655</v>
      </c>
      <c r="C858">
        <v>1167</v>
      </c>
      <c r="D858">
        <v>1678</v>
      </c>
      <c r="E858">
        <v>2189</v>
      </c>
      <c r="F858">
        <v>2699</v>
      </c>
      <c r="G858">
        <v>3209</v>
      </c>
      <c r="H858">
        <v>3720</v>
      </c>
    </row>
    <row r="859" spans="1:8" ht="13.5">
      <c r="A859">
        <v>4230</v>
      </c>
      <c r="B859">
        <v>4742</v>
      </c>
      <c r="C859">
        <v>5448</v>
      </c>
      <c r="D859">
        <v>6741</v>
      </c>
      <c r="E859">
        <v>7850</v>
      </c>
      <c r="F859">
        <v>9236</v>
      </c>
      <c r="G859">
        <v>10154</v>
      </c>
      <c r="H859">
        <v>11082</v>
      </c>
    </row>
    <row r="860" spans="1:8" ht="13.5">
      <c r="A860">
        <v>11542</v>
      </c>
      <c r="B860">
        <v>12015</v>
      </c>
      <c r="C860">
        <v>12703</v>
      </c>
      <c r="D860">
        <v>13390</v>
      </c>
      <c r="E860">
        <v>14076</v>
      </c>
      <c r="F860">
        <v>14763</v>
      </c>
      <c r="G860">
        <v>16082</v>
      </c>
      <c r="H860">
        <v>16797</v>
      </c>
    </row>
    <row r="861" spans="1:8" ht="13.5">
      <c r="A861">
        <v>18198</v>
      </c>
      <c r="B861">
        <v>18941</v>
      </c>
      <c r="C861">
        <v>20425</v>
      </c>
      <c r="D861">
        <v>21194</v>
      </c>
      <c r="E861">
        <v>22758</v>
      </c>
      <c r="F861">
        <v>23556</v>
      </c>
      <c r="G861">
        <v>25203</v>
      </c>
      <c r="H861">
        <v>26027</v>
      </c>
    </row>
    <row r="862" spans="1:8" ht="13.5">
      <c r="A862">
        <v>146</v>
      </c>
      <c r="B862">
        <v>658</v>
      </c>
      <c r="C862">
        <v>1172</v>
      </c>
      <c r="D862">
        <v>1686</v>
      </c>
      <c r="E862">
        <v>2198</v>
      </c>
      <c r="F862">
        <v>2711</v>
      </c>
      <c r="G862">
        <v>3223</v>
      </c>
      <c r="H862">
        <v>3737</v>
      </c>
    </row>
    <row r="863" spans="1:8" ht="13.5">
      <c r="A863">
        <v>4250</v>
      </c>
      <c r="B863">
        <v>4761</v>
      </c>
      <c r="C863">
        <v>5275</v>
      </c>
      <c r="D863">
        <v>6470</v>
      </c>
      <c r="E863">
        <v>7802</v>
      </c>
      <c r="F863">
        <v>9039</v>
      </c>
      <c r="G863">
        <v>9895</v>
      </c>
      <c r="H863">
        <v>10846</v>
      </c>
    </row>
    <row r="864" spans="1:8" ht="13.5">
      <c r="A864">
        <v>11418</v>
      </c>
      <c r="B864">
        <v>12081</v>
      </c>
      <c r="C864">
        <v>12772</v>
      </c>
      <c r="D864">
        <v>13463</v>
      </c>
      <c r="E864">
        <v>14154</v>
      </c>
      <c r="F864">
        <v>14846</v>
      </c>
      <c r="G864">
        <v>16171</v>
      </c>
      <c r="H864">
        <v>16891</v>
      </c>
    </row>
    <row r="865" spans="1:8" ht="13.5">
      <c r="A865">
        <v>18299</v>
      </c>
      <c r="B865">
        <v>19047</v>
      </c>
      <c r="C865">
        <v>20537</v>
      </c>
      <c r="D865">
        <v>21313</v>
      </c>
      <c r="E865">
        <v>22889</v>
      </c>
      <c r="F865">
        <v>23689</v>
      </c>
      <c r="G865">
        <v>25347</v>
      </c>
      <c r="H865">
        <v>26178</v>
      </c>
    </row>
    <row r="866" spans="1:8" ht="13.5">
      <c r="A866">
        <v>145</v>
      </c>
      <c r="B866">
        <v>653</v>
      </c>
      <c r="C866">
        <v>1161</v>
      </c>
      <c r="D866">
        <v>1669</v>
      </c>
      <c r="E866">
        <v>2176</v>
      </c>
      <c r="F866">
        <v>2684</v>
      </c>
      <c r="G866">
        <v>3192</v>
      </c>
      <c r="H866">
        <v>3700</v>
      </c>
    </row>
    <row r="867" spans="1:8" ht="13.5">
      <c r="A867">
        <v>4208</v>
      </c>
      <c r="B867">
        <v>4715</v>
      </c>
      <c r="C867">
        <v>5223</v>
      </c>
      <c r="D867">
        <v>6176</v>
      </c>
      <c r="E867">
        <v>7156</v>
      </c>
      <c r="F867">
        <v>8529</v>
      </c>
      <c r="G867">
        <v>9509</v>
      </c>
      <c r="H867">
        <v>10783</v>
      </c>
    </row>
    <row r="868" spans="1:8" ht="13.5">
      <c r="A868">
        <v>11273</v>
      </c>
      <c r="B868">
        <v>11829</v>
      </c>
      <c r="C868">
        <v>12506</v>
      </c>
      <c r="D868">
        <v>13185</v>
      </c>
      <c r="E868">
        <v>13862</v>
      </c>
      <c r="F868">
        <v>14539</v>
      </c>
      <c r="G868">
        <v>15840</v>
      </c>
      <c r="H868">
        <v>16545</v>
      </c>
    </row>
    <row r="869" spans="1:8" ht="13.5">
      <c r="A869">
        <v>17927</v>
      </c>
      <c r="B869">
        <v>18660</v>
      </c>
      <c r="C869">
        <v>20124</v>
      </c>
      <c r="D869">
        <v>20882</v>
      </c>
      <c r="E869">
        <v>22427</v>
      </c>
      <c r="F869">
        <v>23213</v>
      </c>
      <c r="G869">
        <v>24839</v>
      </c>
      <c r="H869">
        <v>25653</v>
      </c>
    </row>
    <row r="870" spans="1:8" ht="13.5">
      <c r="A870">
        <v>138</v>
      </c>
      <c r="B870">
        <v>624</v>
      </c>
      <c r="C870">
        <v>1109</v>
      </c>
      <c r="D870">
        <v>1594</v>
      </c>
      <c r="E870">
        <v>2080</v>
      </c>
      <c r="F870">
        <v>2564</v>
      </c>
      <c r="G870">
        <v>3049</v>
      </c>
      <c r="H870">
        <v>3535</v>
      </c>
    </row>
    <row r="871" spans="1:8" ht="13.5">
      <c r="A871">
        <v>4020</v>
      </c>
      <c r="B871">
        <v>4505</v>
      </c>
      <c r="C871">
        <v>5198</v>
      </c>
      <c r="D871">
        <v>5941</v>
      </c>
      <c r="E871">
        <v>6931</v>
      </c>
      <c r="F871">
        <v>8316</v>
      </c>
      <c r="G871">
        <v>9208</v>
      </c>
      <c r="H871">
        <v>9901</v>
      </c>
    </row>
    <row r="872" spans="1:8" ht="13.5">
      <c r="A872">
        <v>10594</v>
      </c>
      <c r="B872">
        <v>11324</v>
      </c>
      <c r="C872">
        <v>11974</v>
      </c>
      <c r="D872">
        <v>12624</v>
      </c>
      <c r="E872">
        <v>13273</v>
      </c>
      <c r="F872">
        <v>13923</v>
      </c>
      <c r="G872">
        <v>15170</v>
      </c>
      <c r="H872">
        <v>15847</v>
      </c>
    </row>
    <row r="873" spans="1:8" ht="13.5">
      <c r="A873">
        <v>17171</v>
      </c>
      <c r="B873">
        <v>17873</v>
      </c>
      <c r="C873">
        <v>19277</v>
      </c>
      <c r="D873">
        <v>20005</v>
      </c>
      <c r="E873">
        <v>21486</v>
      </c>
      <c r="F873">
        <v>22239</v>
      </c>
      <c r="G873">
        <v>23799</v>
      </c>
      <c r="H873">
        <v>24579</v>
      </c>
    </row>
    <row r="874" spans="1:8" ht="13.5">
      <c r="A874">
        <v>129</v>
      </c>
      <c r="B874">
        <v>582</v>
      </c>
      <c r="C874">
        <v>1035</v>
      </c>
      <c r="D874">
        <v>1488</v>
      </c>
      <c r="E874">
        <v>1941</v>
      </c>
      <c r="F874">
        <v>2394</v>
      </c>
      <c r="G874">
        <v>2847</v>
      </c>
      <c r="H874">
        <v>3300</v>
      </c>
    </row>
    <row r="875" spans="1:8" ht="13.5">
      <c r="A875">
        <v>3753</v>
      </c>
      <c r="B875">
        <v>4205</v>
      </c>
      <c r="C875">
        <v>5000</v>
      </c>
      <c r="D875">
        <v>5588</v>
      </c>
      <c r="E875">
        <v>6666</v>
      </c>
      <c r="F875">
        <v>7940</v>
      </c>
      <c r="G875">
        <v>8823</v>
      </c>
      <c r="H875">
        <v>9509</v>
      </c>
    </row>
    <row r="876" spans="1:8" ht="13.5">
      <c r="A876">
        <v>9999</v>
      </c>
      <c r="B876">
        <v>10440</v>
      </c>
      <c r="C876">
        <v>11040</v>
      </c>
      <c r="D876">
        <v>11641</v>
      </c>
      <c r="E876">
        <v>12241</v>
      </c>
      <c r="F876">
        <v>12842</v>
      </c>
      <c r="G876">
        <v>13995</v>
      </c>
      <c r="H876">
        <v>14619</v>
      </c>
    </row>
    <row r="877" spans="1:8" ht="13.5">
      <c r="A877">
        <v>15844</v>
      </c>
      <c r="B877">
        <v>16493</v>
      </c>
      <c r="C877">
        <v>17789</v>
      </c>
      <c r="D877">
        <v>18462</v>
      </c>
      <c r="E877">
        <v>19830</v>
      </c>
      <c r="F877">
        <v>20527</v>
      </c>
      <c r="G877">
        <v>21968</v>
      </c>
      <c r="H877">
        <v>22689</v>
      </c>
    </row>
    <row r="878" ht="13.5">
      <c r="A878" t="s">
        <v>2826</v>
      </c>
    </row>
    <row r="879" spans="1:10" ht="13.5">
      <c r="A879">
        <v>10000</v>
      </c>
      <c r="B879">
        <v>10000</v>
      </c>
      <c r="C879">
        <v>10000</v>
      </c>
      <c r="D879">
        <v>10000</v>
      </c>
      <c r="E879">
        <v>9998</v>
      </c>
      <c r="F879">
        <v>9996</v>
      </c>
      <c r="G879">
        <v>10000</v>
      </c>
      <c r="H879">
        <v>10000</v>
      </c>
      <c r="I879">
        <v>10000</v>
      </c>
      <c r="J879">
        <v>10000</v>
      </c>
    </row>
    <row r="880" spans="1:10" ht="13.5">
      <c r="A880">
        <v>10000</v>
      </c>
      <c r="B880">
        <v>10000</v>
      </c>
      <c r="C880">
        <v>10000</v>
      </c>
      <c r="D880">
        <v>10000</v>
      </c>
      <c r="E880">
        <v>10000</v>
      </c>
      <c r="F880">
        <v>10000</v>
      </c>
      <c r="G880">
        <v>10000</v>
      </c>
      <c r="H880">
        <v>10000</v>
      </c>
      <c r="I880">
        <v>10000</v>
      </c>
      <c r="J880">
        <v>10000</v>
      </c>
    </row>
    <row r="881" spans="1:10" ht="13.5">
      <c r="A881">
        <v>10000</v>
      </c>
      <c r="B881">
        <v>10000</v>
      </c>
      <c r="C881">
        <v>9836</v>
      </c>
      <c r="D881">
        <v>9639</v>
      </c>
      <c r="E881">
        <v>9923</v>
      </c>
      <c r="F881">
        <v>9974</v>
      </c>
      <c r="G881">
        <v>9996</v>
      </c>
      <c r="H881">
        <v>9996</v>
      </c>
      <c r="I881">
        <v>10002</v>
      </c>
      <c r="J881">
        <v>10000</v>
      </c>
    </row>
    <row r="882" spans="1:10" ht="13.5">
      <c r="A882">
        <v>10000</v>
      </c>
      <c r="B882">
        <v>10000</v>
      </c>
      <c r="C882">
        <v>10000</v>
      </c>
      <c r="D882">
        <v>10000</v>
      </c>
      <c r="E882">
        <v>10000</v>
      </c>
      <c r="F882">
        <v>10000</v>
      </c>
      <c r="G882">
        <v>10000</v>
      </c>
      <c r="H882">
        <v>10000</v>
      </c>
      <c r="I882">
        <v>10000</v>
      </c>
      <c r="J882">
        <v>10000</v>
      </c>
    </row>
    <row r="883" spans="1:10" ht="13.5">
      <c r="A883">
        <v>10000</v>
      </c>
      <c r="B883">
        <v>10000</v>
      </c>
      <c r="C883">
        <v>9844</v>
      </c>
      <c r="D883">
        <v>9731</v>
      </c>
      <c r="E883">
        <v>10397</v>
      </c>
      <c r="F883">
        <v>11011</v>
      </c>
      <c r="G883">
        <v>11160</v>
      </c>
      <c r="H883">
        <v>11198</v>
      </c>
      <c r="I883">
        <v>11004</v>
      </c>
      <c r="J883">
        <v>10698</v>
      </c>
    </row>
    <row r="884" spans="1:10" ht="13.5">
      <c r="A884">
        <v>10498</v>
      </c>
      <c r="B884">
        <v>10400</v>
      </c>
      <c r="C884">
        <v>10300</v>
      </c>
      <c r="D884">
        <v>10200</v>
      </c>
      <c r="E884">
        <v>10100</v>
      </c>
      <c r="F884">
        <v>10000</v>
      </c>
      <c r="G884">
        <v>10001</v>
      </c>
      <c r="H884">
        <v>10006</v>
      </c>
      <c r="I884">
        <v>10000</v>
      </c>
      <c r="J884">
        <v>10000</v>
      </c>
    </row>
    <row r="885" spans="1:10" ht="13.5">
      <c r="A885">
        <v>10000</v>
      </c>
      <c r="B885">
        <v>10000</v>
      </c>
      <c r="C885">
        <v>9995</v>
      </c>
      <c r="D885">
        <v>9909</v>
      </c>
      <c r="E885">
        <v>10096</v>
      </c>
      <c r="F885">
        <v>10250</v>
      </c>
      <c r="G885">
        <v>10697</v>
      </c>
      <c r="H885">
        <v>10980</v>
      </c>
      <c r="I885">
        <v>11280</v>
      </c>
      <c r="J885">
        <v>11300</v>
      </c>
    </row>
    <row r="886" spans="1:10" ht="13.5">
      <c r="A886">
        <v>11300</v>
      </c>
      <c r="B886">
        <v>11300</v>
      </c>
      <c r="C886">
        <v>11000</v>
      </c>
      <c r="D886">
        <v>10800</v>
      </c>
      <c r="E886">
        <v>10600</v>
      </c>
      <c r="F886">
        <v>10400</v>
      </c>
      <c r="G886">
        <v>10200</v>
      </c>
      <c r="H886">
        <v>10013</v>
      </c>
      <c r="I886">
        <v>10003</v>
      </c>
      <c r="J886">
        <v>10000</v>
      </c>
    </row>
    <row r="887" spans="1:10" ht="13.5">
      <c r="A887">
        <v>10000</v>
      </c>
      <c r="B887">
        <v>10000</v>
      </c>
      <c r="C887">
        <v>10000</v>
      </c>
      <c r="D887">
        <v>9982</v>
      </c>
      <c r="E887">
        <v>9584</v>
      </c>
      <c r="F887">
        <v>9664</v>
      </c>
      <c r="G887">
        <v>10344</v>
      </c>
      <c r="H887">
        <v>10667</v>
      </c>
      <c r="I887">
        <v>10931</v>
      </c>
      <c r="J887">
        <v>10927</v>
      </c>
    </row>
    <row r="888" spans="1:10" ht="13.5">
      <c r="A888">
        <v>10932</v>
      </c>
      <c r="B888">
        <v>11000</v>
      </c>
      <c r="C888">
        <v>11000</v>
      </c>
      <c r="D888">
        <v>10798</v>
      </c>
      <c r="E888">
        <v>10600</v>
      </c>
      <c r="F888">
        <v>10400</v>
      </c>
      <c r="G888">
        <v>10200</v>
      </c>
      <c r="H888">
        <v>10002</v>
      </c>
      <c r="I888">
        <v>10005</v>
      </c>
      <c r="J888">
        <v>10000</v>
      </c>
    </row>
    <row r="889" spans="1:10" ht="13.5">
      <c r="A889">
        <v>10000</v>
      </c>
      <c r="B889">
        <v>10000</v>
      </c>
      <c r="C889">
        <v>10000</v>
      </c>
      <c r="D889">
        <v>10000</v>
      </c>
      <c r="E889">
        <v>9789</v>
      </c>
      <c r="F889">
        <v>9384</v>
      </c>
      <c r="G889">
        <v>9602</v>
      </c>
      <c r="H889">
        <v>9870</v>
      </c>
      <c r="I889">
        <v>10087</v>
      </c>
      <c r="J889">
        <v>10489</v>
      </c>
    </row>
    <row r="890" spans="1:10" ht="13.5">
      <c r="A890">
        <v>10501</v>
      </c>
      <c r="B890">
        <v>10399</v>
      </c>
      <c r="C890">
        <v>10299</v>
      </c>
      <c r="D890">
        <v>10200</v>
      </c>
      <c r="E890">
        <v>10100</v>
      </c>
      <c r="F890">
        <v>10010</v>
      </c>
      <c r="G890">
        <v>10000</v>
      </c>
      <c r="H890">
        <v>9999</v>
      </c>
      <c r="I890">
        <v>10003</v>
      </c>
      <c r="J890">
        <v>10000</v>
      </c>
    </row>
    <row r="891" spans="1:10" ht="13.5">
      <c r="A891">
        <v>10000</v>
      </c>
      <c r="B891">
        <v>10000</v>
      </c>
      <c r="C891">
        <v>10000</v>
      </c>
      <c r="D891">
        <v>10000</v>
      </c>
      <c r="E891">
        <v>9943</v>
      </c>
      <c r="F891">
        <v>9674</v>
      </c>
      <c r="G891">
        <v>9781</v>
      </c>
      <c r="H891">
        <v>9788</v>
      </c>
      <c r="I891">
        <v>9998</v>
      </c>
      <c r="J891">
        <v>9922</v>
      </c>
    </row>
    <row r="892" spans="1:10" ht="13.5">
      <c r="A892">
        <v>10000</v>
      </c>
      <c r="B892">
        <v>10013</v>
      </c>
      <c r="C892">
        <v>10028</v>
      </c>
      <c r="D892">
        <v>10011</v>
      </c>
      <c r="E892">
        <v>9998</v>
      </c>
      <c r="F892">
        <v>10000</v>
      </c>
      <c r="G892">
        <v>10005</v>
      </c>
      <c r="H892">
        <v>10001</v>
      </c>
      <c r="I892">
        <v>10000</v>
      </c>
      <c r="J892">
        <v>10000</v>
      </c>
    </row>
    <row r="893" spans="1:10" ht="13.5">
      <c r="A893">
        <v>10000</v>
      </c>
      <c r="B893">
        <v>10000</v>
      </c>
      <c r="C893">
        <v>10000</v>
      </c>
      <c r="D893">
        <v>9998</v>
      </c>
      <c r="E893">
        <v>9956</v>
      </c>
      <c r="F893">
        <v>9831</v>
      </c>
      <c r="G893">
        <v>9760</v>
      </c>
      <c r="H893">
        <v>9705</v>
      </c>
      <c r="I893">
        <v>9788</v>
      </c>
      <c r="J893">
        <v>9829</v>
      </c>
    </row>
    <row r="894" spans="1:10" ht="13.5">
      <c r="A894">
        <v>9924</v>
      </c>
      <c r="B894">
        <v>9980</v>
      </c>
      <c r="C894">
        <v>10010</v>
      </c>
      <c r="D894">
        <v>10000</v>
      </c>
      <c r="E894">
        <v>9996</v>
      </c>
      <c r="F894">
        <v>10001</v>
      </c>
      <c r="G894">
        <v>9999</v>
      </c>
      <c r="H894">
        <v>9998</v>
      </c>
      <c r="I894">
        <v>10000</v>
      </c>
      <c r="J894">
        <v>10000</v>
      </c>
    </row>
    <row r="895" spans="1:10" ht="13.5">
      <c r="A895">
        <v>10000</v>
      </c>
      <c r="B895">
        <v>10000</v>
      </c>
      <c r="C895">
        <v>10000</v>
      </c>
      <c r="D895">
        <v>9995</v>
      </c>
      <c r="E895">
        <v>9959</v>
      </c>
      <c r="F895">
        <v>9913</v>
      </c>
      <c r="G895">
        <v>9885</v>
      </c>
      <c r="H895">
        <v>9884</v>
      </c>
      <c r="I895">
        <v>9917</v>
      </c>
      <c r="J895">
        <v>9902</v>
      </c>
    </row>
    <row r="896" spans="1:10" ht="13.5">
      <c r="A896">
        <v>9892</v>
      </c>
      <c r="B896">
        <v>9922</v>
      </c>
      <c r="C896">
        <v>10005</v>
      </c>
      <c r="D896">
        <v>10000</v>
      </c>
      <c r="E896">
        <v>10003</v>
      </c>
      <c r="F896">
        <v>9997</v>
      </c>
      <c r="G896">
        <v>10000</v>
      </c>
      <c r="H896">
        <v>9996</v>
      </c>
      <c r="I896">
        <v>10002</v>
      </c>
      <c r="J896">
        <v>10000</v>
      </c>
    </row>
    <row r="897" spans="1:10" ht="13.5">
      <c r="A897">
        <v>10000</v>
      </c>
      <c r="B897">
        <v>10000</v>
      </c>
      <c r="C897">
        <v>10000</v>
      </c>
      <c r="D897">
        <v>10000</v>
      </c>
      <c r="E897">
        <v>9999</v>
      </c>
      <c r="F897">
        <v>9997</v>
      </c>
      <c r="G897">
        <v>9999</v>
      </c>
      <c r="H897">
        <v>10000</v>
      </c>
      <c r="I897">
        <v>10000</v>
      </c>
      <c r="J897">
        <v>9986</v>
      </c>
    </row>
    <row r="898" spans="1:10" ht="13.5">
      <c r="A898">
        <v>9997</v>
      </c>
      <c r="B898">
        <v>9988</v>
      </c>
      <c r="C898">
        <v>9998</v>
      </c>
      <c r="D898">
        <v>10001</v>
      </c>
      <c r="E898">
        <v>9999</v>
      </c>
      <c r="F898">
        <v>10000</v>
      </c>
      <c r="G898">
        <v>10000</v>
      </c>
      <c r="H898">
        <v>10000</v>
      </c>
      <c r="I898">
        <v>10000</v>
      </c>
      <c r="J898">
        <v>10000</v>
      </c>
    </row>
    <row r="899" spans="1:10" ht="13.5">
      <c r="A899">
        <v>10000</v>
      </c>
      <c r="B899">
        <v>10000</v>
      </c>
      <c r="C899">
        <v>10000</v>
      </c>
      <c r="D899">
        <v>10000</v>
      </c>
      <c r="E899">
        <v>10000</v>
      </c>
      <c r="F899">
        <v>10000</v>
      </c>
      <c r="G899">
        <v>10000</v>
      </c>
      <c r="H899">
        <v>9998</v>
      </c>
      <c r="I899">
        <v>10000</v>
      </c>
      <c r="J899">
        <v>10000</v>
      </c>
    </row>
    <row r="900" spans="1:10" ht="13.5">
      <c r="A900">
        <v>9999</v>
      </c>
      <c r="B900">
        <v>9998</v>
      </c>
      <c r="C900">
        <v>10000</v>
      </c>
      <c r="D900">
        <v>10000</v>
      </c>
      <c r="E900">
        <v>10004</v>
      </c>
      <c r="F900">
        <v>10000</v>
      </c>
      <c r="G900">
        <v>9998</v>
      </c>
      <c r="H900">
        <v>9996</v>
      </c>
      <c r="I900">
        <v>9999</v>
      </c>
      <c r="J900">
        <v>10000</v>
      </c>
    </row>
    <row r="901" spans="1:10" ht="13.5">
      <c r="A901">
        <v>10000</v>
      </c>
      <c r="B901">
        <v>10000</v>
      </c>
      <c r="C901">
        <v>10000</v>
      </c>
      <c r="D901">
        <v>10000</v>
      </c>
      <c r="E901">
        <v>10000</v>
      </c>
      <c r="F901">
        <v>10000</v>
      </c>
      <c r="G901">
        <v>10000</v>
      </c>
      <c r="H901">
        <v>10000</v>
      </c>
      <c r="I901">
        <v>10000</v>
      </c>
      <c r="J901">
        <v>10000</v>
      </c>
    </row>
    <row r="902" spans="1:10" ht="13.5">
      <c r="A902">
        <v>10000</v>
      </c>
      <c r="B902">
        <v>10000</v>
      </c>
      <c r="C902">
        <v>10000</v>
      </c>
      <c r="D902">
        <v>10000</v>
      </c>
      <c r="E902">
        <v>10003</v>
      </c>
      <c r="F902">
        <v>10000</v>
      </c>
      <c r="G902">
        <v>10000</v>
      </c>
      <c r="H902">
        <v>10000</v>
      </c>
      <c r="I902">
        <v>10000</v>
      </c>
      <c r="J902">
        <v>10000</v>
      </c>
    </row>
    <row r="903" spans="1:10" ht="13.5">
      <c r="A903">
        <v>10000</v>
      </c>
      <c r="B903">
        <v>10000</v>
      </c>
      <c r="C903">
        <v>10000</v>
      </c>
      <c r="D903">
        <v>10000</v>
      </c>
      <c r="E903">
        <v>10000</v>
      </c>
      <c r="F903">
        <v>10000</v>
      </c>
      <c r="G903">
        <v>10000</v>
      </c>
      <c r="H903">
        <v>10000</v>
      </c>
      <c r="I903">
        <v>10000</v>
      </c>
      <c r="J903">
        <v>10000</v>
      </c>
    </row>
    <row r="904" spans="1:10" ht="13.5">
      <c r="A904">
        <v>10000</v>
      </c>
      <c r="B904">
        <v>10000</v>
      </c>
      <c r="C904">
        <v>10001</v>
      </c>
      <c r="D904">
        <v>10000</v>
      </c>
      <c r="E904">
        <v>10000</v>
      </c>
      <c r="F904">
        <v>10000</v>
      </c>
      <c r="G904">
        <v>10000</v>
      </c>
      <c r="H904">
        <v>10000</v>
      </c>
      <c r="I904">
        <v>10000</v>
      </c>
      <c r="J904">
        <v>10000</v>
      </c>
    </row>
    <row r="905" spans="1:10" ht="13.5">
      <c r="A905">
        <v>10000</v>
      </c>
      <c r="B905">
        <v>10000</v>
      </c>
      <c r="C905">
        <v>10000</v>
      </c>
      <c r="D905">
        <v>10000</v>
      </c>
      <c r="E905">
        <v>10000</v>
      </c>
      <c r="F905">
        <v>10000</v>
      </c>
      <c r="G905">
        <v>10000</v>
      </c>
      <c r="H905">
        <v>10000</v>
      </c>
      <c r="I905">
        <v>10000</v>
      </c>
      <c r="J905">
        <v>10000</v>
      </c>
    </row>
    <row r="906" spans="1:10" ht="13.5">
      <c r="A906">
        <v>10000</v>
      </c>
      <c r="B906">
        <v>10000</v>
      </c>
      <c r="C906">
        <v>10000</v>
      </c>
      <c r="D906">
        <v>10000</v>
      </c>
      <c r="E906">
        <v>10000</v>
      </c>
      <c r="F906">
        <v>10000</v>
      </c>
      <c r="G906">
        <v>10000</v>
      </c>
      <c r="H906">
        <v>10000</v>
      </c>
      <c r="I906">
        <v>10000</v>
      </c>
      <c r="J906">
        <v>10000</v>
      </c>
    </row>
    <row r="907" spans="1:10" ht="13.5">
      <c r="A907">
        <v>10000</v>
      </c>
      <c r="B907">
        <v>10000</v>
      </c>
      <c r="C907">
        <v>10000</v>
      </c>
      <c r="D907">
        <v>10000</v>
      </c>
      <c r="E907">
        <v>10000</v>
      </c>
      <c r="F907">
        <v>10000</v>
      </c>
      <c r="G907">
        <v>10000</v>
      </c>
      <c r="H907">
        <v>10000</v>
      </c>
      <c r="I907">
        <v>10000</v>
      </c>
      <c r="J907">
        <v>10000</v>
      </c>
    </row>
    <row r="908" spans="1:10" ht="13.5">
      <c r="A908">
        <v>10000</v>
      </c>
      <c r="B908">
        <v>10000</v>
      </c>
      <c r="C908">
        <v>10000</v>
      </c>
      <c r="D908">
        <v>10000</v>
      </c>
      <c r="E908">
        <v>10000</v>
      </c>
      <c r="F908">
        <v>10000</v>
      </c>
      <c r="G908">
        <v>10000</v>
      </c>
      <c r="H908">
        <v>10000</v>
      </c>
      <c r="I908">
        <v>10000</v>
      </c>
      <c r="J908">
        <v>10000</v>
      </c>
    </row>
    <row r="909" spans="1:10" ht="13.5">
      <c r="A909">
        <v>10000</v>
      </c>
      <c r="B909">
        <v>10000</v>
      </c>
      <c r="C909">
        <v>10000</v>
      </c>
      <c r="D909">
        <v>10000</v>
      </c>
      <c r="E909">
        <v>10000</v>
      </c>
      <c r="F909">
        <v>10000</v>
      </c>
      <c r="G909">
        <v>10000</v>
      </c>
      <c r="H909">
        <v>10000</v>
      </c>
      <c r="I909">
        <v>10000</v>
      </c>
      <c r="J909">
        <v>10000</v>
      </c>
    </row>
    <row r="910" spans="1:10" ht="13.5">
      <c r="A910">
        <v>10000</v>
      </c>
      <c r="B910">
        <v>10000</v>
      </c>
      <c r="C910">
        <v>10000</v>
      </c>
      <c r="D910">
        <v>10000</v>
      </c>
      <c r="E910">
        <v>10000</v>
      </c>
      <c r="F910">
        <v>10000</v>
      </c>
      <c r="G910">
        <v>10000</v>
      </c>
      <c r="H910">
        <v>10000</v>
      </c>
      <c r="I910">
        <v>10000</v>
      </c>
      <c r="J910">
        <v>10000</v>
      </c>
    </row>
    <row r="911" spans="1:10" ht="13.5">
      <c r="A911">
        <v>10000</v>
      </c>
      <c r="B911">
        <v>10000</v>
      </c>
      <c r="C911">
        <v>10000</v>
      </c>
      <c r="D911">
        <v>10000</v>
      </c>
      <c r="E911">
        <v>10000</v>
      </c>
      <c r="F911">
        <v>10000</v>
      </c>
      <c r="G911">
        <v>10000</v>
      </c>
      <c r="H911">
        <v>10000</v>
      </c>
      <c r="I911">
        <v>10000</v>
      </c>
      <c r="J911">
        <v>10000</v>
      </c>
    </row>
    <row r="912" spans="1:10" ht="13.5">
      <c r="A912">
        <v>10000</v>
      </c>
      <c r="B912">
        <v>10000</v>
      </c>
      <c r="C912">
        <v>10000</v>
      </c>
      <c r="D912">
        <v>10000</v>
      </c>
      <c r="E912">
        <v>10000</v>
      </c>
      <c r="F912">
        <v>10000</v>
      </c>
      <c r="G912">
        <v>10000</v>
      </c>
      <c r="H912">
        <v>10000</v>
      </c>
      <c r="I912">
        <v>10000</v>
      </c>
      <c r="J912">
        <v>10000</v>
      </c>
    </row>
    <row r="913" spans="1:10" ht="13.5">
      <c r="A913">
        <v>10000</v>
      </c>
      <c r="B913">
        <v>10000</v>
      </c>
      <c r="C913">
        <v>10000</v>
      </c>
      <c r="D913">
        <v>10000</v>
      </c>
      <c r="E913">
        <v>10000</v>
      </c>
      <c r="F913">
        <v>10000</v>
      </c>
      <c r="G913">
        <v>10000</v>
      </c>
      <c r="H913">
        <v>10000</v>
      </c>
      <c r="I913">
        <v>10000</v>
      </c>
      <c r="J913">
        <v>10000</v>
      </c>
    </row>
    <row r="914" spans="1:10" ht="13.5">
      <c r="A914">
        <v>10000</v>
      </c>
      <c r="B914">
        <v>10000</v>
      </c>
      <c r="C914">
        <v>10000</v>
      </c>
      <c r="D914">
        <v>10000</v>
      </c>
      <c r="E914">
        <v>10000</v>
      </c>
      <c r="F914">
        <v>10000</v>
      </c>
      <c r="G914">
        <v>10000</v>
      </c>
      <c r="H914">
        <v>10000</v>
      </c>
      <c r="I914">
        <v>10000</v>
      </c>
      <c r="J914">
        <v>10000</v>
      </c>
    </row>
    <row r="915" ht="13.5">
      <c r="A915" t="s">
        <v>2827</v>
      </c>
    </row>
    <row r="916" spans="1:8" ht="13.5">
      <c r="A916">
        <v>1000</v>
      </c>
      <c r="B916">
        <v>1000</v>
      </c>
      <c r="C916">
        <v>1000</v>
      </c>
      <c r="D916">
        <v>1000</v>
      </c>
      <c r="E916">
        <v>1000</v>
      </c>
      <c r="F916">
        <v>1000</v>
      </c>
      <c r="G916">
        <v>1000</v>
      </c>
      <c r="H916">
        <v>1000</v>
      </c>
    </row>
    <row r="917" spans="1:8" ht="13.5">
      <c r="A917">
        <v>1000</v>
      </c>
      <c r="B917">
        <v>1000</v>
      </c>
      <c r="C917">
        <v>1000</v>
      </c>
      <c r="D917">
        <v>1000</v>
      </c>
      <c r="E917">
        <v>1000</v>
      </c>
      <c r="F917">
        <v>1000</v>
      </c>
      <c r="G917">
        <v>1000</v>
      </c>
      <c r="H917">
        <v>1000</v>
      </c>
    </row>
    <row r="918" spans="1:8" ht="13.5">
      <c r="A918">
        <v>1000</v>
      </c>
      <c r="B918">
        <v>1000</v>
      </c>
      <c r="C918">
        <v>1000</v>
      </c>
      <c r="D918">
        <v>1000</v>
      </c>
      <c r="E918">
        <v>1000</v>
      </c>
      <c r="F918">
        <v>1000</v>
      </c>
      <c r="G918">
        <v>1000</v>
      </c>
      <c r="H918">
        <v>1000</v>
      </c>
    </row>
    <row r="919" spans="1:8" ht="13.5">
      <c r="A919">
        <v>1000</v>
      </c>
      <c r="B919">
        <v>1000</v>
      </c>
      <c r="C919">
        <v>1000</v>
      </c>
      <c r="D919">
        <v>1000</v>
      </c>
      <c r="E919">
        <v>1000</v>
      </c>
      <c r="F919">
        <v>1000</v>
      </c>
      <c r="G919">
        <v>1000</v>
      </c>
      <c r="H919">
        <v>1000</v>
      </c>
    </row>
    <row r="920" spans="1:8" ht="13.5">
      <c r="A920">
        <v>1000</v>
      </c>
      <c r="B920">
        <v>1000</v>
      </c>
      <c r="C920">
        <v>1000</v>
      </c>
      <c r="D920">
        <v>950</v>
      </c>
      <c r="E920">
        <v>950</v>
      </c>
      <c r="F920">
        <v>950</v>
      </c>
      <c r="G920">
        <v>950</v>
      </c>
      <c r="H920">
        <v>950</v>
      </c>
    </row>
    <row r="921" spans="1:8" ht="13.5">
      <c r="A921">
        <v>950</v>
      </c>
      <c r="B921">
        <v>950</v>
      </c>
      <c r="C921">
        <v>980</v>
      </c>
      <c r="D921">
        <v>1000</v>
      </c>
      <c r="E921">
        <v>1000</v>
      </c>
      <c r="F921">
        <v>1000</v>
      </c>
      <c r="G921">
        <v>1000</v>
      </c>
      <c r="H921">
        <v>1000</v>
      </c>
    </row>
    <row r="922" spans="1:8" ht="13.5">
      <c r="A922">
        <v>1000</v>
      </c>
      <c r="B922">
        <v>1000</v>
      </c>
      <c r="C922">
        <v>1000</v>
      </c>
      <c r="D922">
        <v>900</v>
      </c>
      <c r="E922">
        <v>900</v>
      </c>
      <c r="F922">
        <v>900</v>
      </c>
      <c r="G922">
        <v>900</v>
      </c>
      <c r="H922">
        <v>900</v>
      </c>
    </row>
    <row r="923" spans="1:8" ht="13.5">
      <c r="A923">
        <v>900</v>
      </c>
      <c r="B923">
        <v>930</v>
      </c>
      <c r="C923">
        <v>970</v>
      </c>
      <c r="D923">
        <v>1000</v>
      </c>
      <c r="E923">
        <v>1000</v>
      </c>
      <c r="F923">
        <v>1000</v>
      </c>
      <c r="G923">
        <v>1000</v>
      </c>
      <c r="H923">
        <v>1000</v>
      </c>
    </row>
    <row r="924" spans="1:8" ht="13.5">
      <c r="A924">
        <v>1000</v>
      </c>
      <c r="B924">
        <v>1000</v>
      </c>
      <c r="C924">
        <v>1000</v>
      </c>
      <c r="D924">
        <v>880</v>
      </c>
      <c r="E924">
        <v>880</v>
      </c>
      <c r="F924">
        <v>880</v>
      </c>
      <c r="G924">
        <v>880</v>
      </c>
      <c r="H924">
        <v>880</v>
      </c>
    </row>
    <row r="925" spans="1:8" ht="13.5">
      <c r="A925">
        <v>880</v>
      </c>
      <c r="B925">
        <v>930</v>
      </c>
      <c r="C925">
        <v>980</v>
      </c>
      <c r="D925">
        <v>1000</v>
      </c>
      <c r="E925">
        <v>1000</v>
      </c>
      <c r="F925">
        <v>1000</v>
      </c>
      <c r="G925">
        <v>1000</v>
      </c>
      <c r="H925">
        <v>1000</v>
      </c>
    </row>
    <row r="926" spans="1:8" ht="13.5">
      <c r="A926">
        <v>1000</v>
      </c>
      <c r="B926">
        <v>1000</v>
      </c>
      <c r="C926">
        <v>1000</v>
      </c>
      <c r="D926">
        <v>860</v>
      </c>
      <c r="E926">
        <v>860</v>
      </c>
      <c r="F926">
        <v>860</v>
      </c>
      <c r="G926">
        <v>860</v>
      </c>
      <c r="H926">
        <v>860</v>
      </c>
    </row>
    <row r="927" spans="1:8" ht="13.5">
      <c r="A927">
        <v>900</v>
      </c>
      <c r="B927">
        <v>950</v>
      </c>
      <c r="C927">
        <v>990</v>
      </c>
      <c r="D927">
        <v>1000</v>
      </c>
      <c r="E927">
        <v>1000</v>
      </c>
      <c r="F927">
        <v>1000</v>
      </c>
      <c r="G927">
        <v>1000</v>
      </c>
      <c r="H927">
        <v>1000</v>
      </c>
    </row>
    <row r="928" spans="1:8" ht="13.5">
      <c r="A928">
        <v>1000</v>
      </c>
      <c r="B928">
        <v>1000</v>
      </c>
      <c r="C928">
        <v>1000</v>
      </c>
      <c r="D928">
        <v>850</v>
      </c>
      <c r="E928">
        <v>850</v>
      </c>
      <c r="F928">
        <v>850</v>
      </c>
      <c r="G928">
        <v>850</v>
      </c>
      <c r="H928">
        <v>880</v>
      </c>
    </row>
    <row r="929" spans="1:8" ht="13.5">
      <c r="A929">
        <v>930</v>
      </c>
      <c r="B929">
        <v>1000</v>
      </c>
      <c r="C929">
        <v>1000</v>
      </c>
      <c r="D929">
        <v>1000</v>
      </c>
      <c r="E929">
        <v>1000</v>
      </c>
      <c r="F929">
        <v>1000</v>
      </c>
      <c r="G929">
        <v>1000</v>
      </c>
      <c r="H929">
        <v>1000</v>
      </c>
    </row>
    <row r="930" spans="1:8" ht="13.5">
      <c r="A930">
        <v>1000</v>
      </c>
      <c r="B930">
        <v>1000</v>
      </c>
      <c r="C930">
        <v>1000</v>
      </c>
      <c r="D930">
        <v>1000</v>
      </c>
      <c r="E930">
        <v>1000</v>
      </c>
      <c r="F930">
        <v>1000</v>
      </c>
      <c r="G930">
        <v>1000</v>
      </c>
      <c r="H930">
        <v>1000</v>
      </c>
    </row>
    <row r="931" spans="1:8" ht="13.5">
      <c r="A931">
        <v>1000</v>
      </c>
      <c r="B931">
        <v>1000</v>
      </c>
      <c r="C931">
        <v>1000</v>
      </c>
      <c r="D931">
        <v>1000</v>
      </c>
      <c r="E931">
        <v>1000</v>
      </c>
      <c r="F931">
        <v>1000</v>
      </c>
      <c r="G931">
        <v>1000</v>
      </c>
      <c r="H931">
        <v>1000</v>
      </c>
    </row>
    <row r="932" spans="1:8" ht="13.5">
      <c r="A932">
        <v>1000</v>
      </c>
      <c r="B932">
        <v>1000</v>
      </c>
      <c r="C932">
        <v>1000</v>
      </c>
      <c r="D932">
        <v>1000</v>
      </c>
      <c r="E932">
        <v>1000</v>
      </c>
      <c r="F932">
        <v>1000</v>
      </c>
      <c r="G932">
        <v>1000</v>
      </c>
      <c r="H932">
        <v>1000</v>
      </c>
    </row>
    <row r="933" spans="1:8" ht="13.5">
      <c r="A933">
        <v>1000</v>
      </c>
      <c r="B933">
        <v>1000</v>
      </c>
      <c r="C933">
        <v>1000</v>
      </c>
      <c r="D933">
        <v>1000</v>
      </c>
      <c r="E933">
        <v>1000</v>
      </c>
      <c r="F933">
        <v>1000</v>
      </c>
      <c r="G933">
        <v>1000</v>
      </c>
      <c r="H933">
        <v>1000</v>
      </c>
    </row>
    <row r="934" spans="1:8" ht="13.5">
      <c r="A934">
        <v>1000</v>
      </c>
      <c r="B934">
        <v>1000</v>
      </c>
      <c r="C934">
        <v>1000</v>
      </c>
      <c r="D934">
        <v>1000</v>
      </c>
      <c r="E934">
        <v>1000</v>
      </c>
      <c r="F934">
        <v>1000</v>
      </c>
      <c r="G934">
        <v>1000</v>
      </c>
      <c r="H934">
        <v>1000</v>
      </c>
    </row>
    <row r="935" spans="1:8" ht="13.5">
      <c r="A935">
        <v>1000</v>
      </c>
      <c r="B935">
        <v>1000</v>
      </c>
      <c r="C935">
        <v>1000</v>
      </c>
      <c r="D935">
        <v>1000</v>
      </c>
      <c r="E935">
        <v>1000</v>
      </c>
      <c r="F935">
        <v>1000</v>
      </c>
      <c r="G935">
        <v>1000</v>
      </c>
      <c r="H935">
        <v>1000</v>
      </c>
    </row>
    <row r="936" spans="1:8" ht="13.5">
      <c r="A936">
        <v>1000</v>
      </c>
      <c r="B936">
        <v>1000</v>
      </c>
      <c r="C936">
        <v>1000</v>
      </c>
      <c r="D936">
        <v>1000</v>
      </c>
      <c r="E936">
        <v>1000</v>
      </c>
      <c r="F936">
        <v>1000</v>
      </c>
      <c r="G936">
        <v>1000</v>
      </c>
      <c r="H936">
        <v>1000</v>
      </c>
    </row>
    <row r="937" spans="1:8" ht="13.5">
      <c r="A937">
        <v>1000</v>
      </c>
      <c r="B937">
        <v>1000</v>
      </c>
      <c r="C937">
        <v>1000</v>
      </c>
      <c r="D937">
        <v>1000</v>
      </c>
      <c r="E937">
        <v>1000</v>
      </c>
      <c r="F937">
        <v>1000</v>
      </c>
      <c r="G937">
        <v>1000</v>
      </c>
      <c r="H937">
        <v>1000</v>
      </c>
    </row>
    <row r="938" spans="1:8" ht="13.5">
      <c r="A938">
        <v>1000</v>
      </c>
      <c r="B938">
        <v>1000</v>
      </c>
      <c r="C938">
        <v>1000</v>
      </c>
      <c r="D938">
        <v>1000</v>
      </c>
      <c r="E938">
        <v>1000</v>
      </c>
      <c r="F938">
        <v>1000</v>
      </c>
      <c r="G938">
        <v>1000</v>
      </c>
      <c r="H938">
        <v>1000</v>
      </c>
    </row>
    <row r="939" spans="1:8" ht="13.5">
      <c r="A939">
        <v>1000</v>
      </c>
      <c r="B939">
        <v>1000</v>
      </c>
      <c r="C939">
        <v>1000</v>
      </c>
      <c r="D939">
        <v>1000</v>
      </c>
      <c r="E939">
        <v>1000</v>
      </c>
      <c r="F939">
        <v>1000</v>
      </c>
      <c r="G939">
        <v>1000</v>
      </c>
      <c r="H939">
        <v>1000</v>
      </c>
    </row>
    <row r="940" spans="1:8" ht="13.5">
      <c r="A940">
        <v>1000</v>
      </c>
      <c r="B940">
        <v>1000</v>
      </c>
      <c r="C940">
        <v>1000</v>
      </c>
      <c r="D940">
        <v>1000</v>
      </c>
      <c r="E940">
        <v>1000</v>
      </c>
      <c r="F940">
        <v>1000</v>
      </c>
      <c r="G940">
        <v>1000</v>
      </c>
      <c r="H940">
        <v>1000</v>
      </c>
    </row>
    <row r="941" spans="1:8" ht="13.5">
      <c r="A941">
        <v>1000</v>
      </c>
      <c r="B941">
        <v>1000</v>
      </c>
      <c r="C941">
        <v>1000</v>
      </c>
      <c r="D941">
        <v>1000</v>
      </c>
      <c r="E941">
        <v>1000</v>
      </c>
      <c r="F941">
        <v>1000</v>
      </c>
      <c r="G941">
        <v>1000</v>
      </c>
      <c r="H941">
        <v>1000</v>
      </c>
    </row>
    <row r="942" spans="1:8" ht="13.5">
      <c r="A942">
        <v>1000</v>
      </c>
      <c r="B942">
        <v>1000</v>
      </c>
      <c r="C942">
        <v>1000</v>
      </c>
      <c r="D942">
        <v>1000</v>
      </c>
      <c r="E942">
        <v>1000</v>
      </c>
      <c r="F942">
        <v>1000</v>
      </c>
      <c r="G942">
        <v>1000</v>
      </c>
      <c r="H942">
        <v>1000</v>
      </c>
    </row>
    <row r="943" spans="1:8" ht="13.5">
      <c r="A943">
        <v>1000</v>
      </c>
      <c r="B943">
        <v>1000</v>
      </c>
      <c r="C943">
        <v>1000</v>
      </c>
      <c r="D943">
        <v>1000</v>
      </c>
      <c r="E943">
        <v>1000</v>
      </c>
      <c r="F943">
        <v>1000</v>
      </c>
      <c r="G943">
        <v>1000</v>
      </c>
      <c r="H943">
        <v>1000</v>
      </c>
    </row>
    <row r="944" spans="1:8" ht="13.5">
      <c r="A944">
        <v>1000</v>
      </c>
      <c r="B944">
        <v>1000</v>
      </c>
      <c r="C944">
        <v>1000</v>
      </c>
      <c r="D944">
        <v>1000</v>
      </c>
      <c r="E944">
        <v>1000</v>
      </c>
      <c r="F944">
        <v>1000</v>
      </c>
      <c r="G944">
        <v>1000</v>
      </c>
      <c r="H944">
        <v>1000</v>
      </c>
    </row>
    <row r="945" spans="1:8" ht="13.5">
      <c r="A945">
        <v>1000</v>
      </c>
      <c r="B945">
        <v>1000</v>
      </c>
      <c r="C945">
        <v>1000</v>
      </c>
      <c r="D945">
        <v>1000</v>
      </c>
      <c r="E945">
        <v>1000</v>
      </c>
      <c r="F945">
        <v>1000</v>
      </c>
      <c r="G945">
        <v>1000</v>
      </c>
      <c r="H945">
        <v>1000</v>
      </c>
    </row>
    <row r="946" spans="1:8" ht="13.5">
      <c r="A946">
        <v>1000</v>
      </c>
      <c r="B946">
        <v>1000</v>
      </c>
      <c r="C946">
        <v>1000</v>
      </c>
      <c r="D946">
        <v>1000</v>
      </c>
      <c r="E946">
        <v>1000</v>
      </c>
      <c r="F946">
        <v>1000</v>
      </c>
      <c r="G946">
        <v>1000</v>
      </c>
      <c r="H946">
        <v>1000</v>
      </c>
    </row>
    <row r="947" spans="1:8" ht="13.5">
      <c r="A947">
        <v>1000</v>
      </c>
      <c r="B947">
        <v>1000</v>
      </c>
      <c r="C947">
        <v>1000</v>
      </c>
      <c r="D947">
        <v>1000</v>
      </c>
      <c r="E947">
        <v>1000</v>
      </c>
      <c r="F947">
        <v>1000</v>
      </c>
      <c r="G947">
        <v>1000</v>
      </c>
      <c r="H947">
        <v>1000</v>
      </c>
    </row>
    <row r="948" spans="1:8" ht="13.5">
      <c r="A948">
        <v>1000</v>
      </c>
      <c r="B948">
        <v>1000</v>
      </c>
      <c r="C948">
        <v>1000</v>
      </c>
      <c r="D948">
        <v>1000</v>
      </c>
      <c r="E948">
        <v>1000</v>
      </c>
      <c r="F948">
        <v>1000</v>
      </c>
      <c r="G948">
        <v>1000</v>
      </c>
      <c r="H948">
        <v>1000</v>
      </c>
    </row>
    <row r="949" spans="1:8" ht="13.5">
      <c r="A949">
        <v>1000</v>
      </c>
      <c r="B949">
        <v>1000</v>
      </c>
      <c r="C949">
        <v>1000</v>
      </c>
      <c r="D949">
        <v>1000</v>
      </c>
      <c r="E949">
        <v>1000</v>
      </c>
      <c r="F949">
        <v>1000</v>
      </c>
      <c r="G949">
        <v>1000</v>
      </c>
      <c r="H949">
        <v>1000</v>
      </c>
    </row>
    <row r="950" spans="1:8" ht="13.5">
      <c r="A950">
        <v>1000</v>
      </c>
      <c r="B950">
        <v>1000</v>
      </c>
      <c r="C950">
        <v>1000</v>
      </c>
      <c r="D950">
        <v>1000</v>
      </c>
      <c r="E950">
        <v>1000</v>
      </c>
      <c r="F950">
        <v>1000</v>
      </c>
      <c r="G950">
        <v>1000</v>
      </c>
      <c r="H950">
        <v>1000</v>
      </c>
    </row>
    <row r="951" spans="1:8" ht="13.5">
      <c r="A951">
        <v>1000</v>
      </c>
      <c r="B951">
        <v>1000</v>
      </c>
      <c r="C951">
        <v>1000</v>
      </c>
      <c r="D951">
        <v>1000</v>
      </c>
      <c r="E951">
        <v>1000</v>
      </c>
      <c r="F951">
        <v>1000</v>
      </c>
      <c r="G951">
        <v>1000</v>
      </c>
      <c r="H951">
        <v>1000</v>
      </c>
    </row>
    <row r="952" ht="13.5">
      <c r="A952" t="s">
        <v>2862</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1:B511"/>
  <sheetViews>
    <sheetView workbookViewId="0" topLeftCell="A322">
      <selection activeCell="B322" sqref="B322"/>
    </sheetView>
  </sheetViews>
  <sheetFormatPr defaultColWidth="9.00390625" defaultRowHeight="13.5"/>
  <cols>
    <col min="1" max="16384" width="9.00390625" style="1" customWidth="1"/>
  </cols>
  <sheetData>
    <row r="1" ht="13.5">
      <c r="B1" s="1" t="s">
        <v>867</v>
      </c>
    </row>
    <row r="2" spans="1:2" ht="13.5">
      <c r="A2" s="1" t="s">
        <v>1702</v>
      </c>
      <c r="B2" s="1" t="s">
        <v>868</v>
      </c>
    </row>
    <row r="3" spans="1:2" ht="13.5">
      <c r="A3" s="1" t="s">
        <v>1703</v>
      </c>
      <c r="B3" s="1" t="s">
        <v>869</v>
      </c>
    </row>
    <row r="4" spans="1:2" ht="13.5">
      <c r="A4" s="1" t="s">
        <v>1704</v>
      </c>
      <c r="B4" s="1" t="s">
        <v>1705</v>
      </c>
    </row>
    <row r="5" spans="1:2" ht="13.5">
      <c r="A5" s="1" t="s">
        <v>1706</v>
      </c>
      <c r="B5" s="1" t="s">
        <v>870</v>
      </c>
    </row>
    <row r="6" spans="1:2" ht="13.5">
      <c r="A6" s="1" t="s">
        <v>1707</v>
      </c>
      <c r="B6" s="1" t="s">
        <v>871</v>
      </c>
    </row>
    <row r="7" spans="1:2" ht="13.5">
      <c r="A7" s="1" t="s">
        <v>1708</v>
      </c>
      <c r="B7" s="1" t="s">
        <v>872</v>
      </c>
    </row>
    <row r="8" spans="1:2" ht="13.5">
      <c r="A8" s="1" t="s">
        <v>1709</v>
      </c>
      <c r="B8" s="1" t="s">
        <v>873</v>
      </c>
    </row>
    <row r="9" spans="1:2" ht="13.5">
      <c r="A9" s="1" t="s">
        <v>1710</v>
      </c>
      <c r="B9" s="1" t="s">
        <v>874</v>
      </c>
    </row>
    <row r="10" spans="1:2" ht="13.5">
      <c r="A10" s="1" t="s">
        <v>1711</v>
      </c>
      <c r="B10" s="1" t="s">
        <v>875</v>
      </c>
    </row>
    <row r="11" spans="1:2" ht="13.5">
      <c r="A11" s="1" t="s">
        <v>1712</v>
      </c>
      <c r="B11" s="1" t="s">
        <v>876</v>
      </c>
    </row>
    <row r="12" spans="1:2" ht="13.5">
      <c r="A12" s="1" t="s">
        <v>516</v>
      </c>
      <c r="B12" s="1" t="s">
        <v>877</v>
      </c>
    </row>
    <row r="13" spans="1:2" ht="13.5">
      <c r="A13" s="1" t="s">
        <v>518</v>
      </c>
      <c r="B13" s="1" t="s">
        <v>878</v>
      </c>
    </row>
    <row r="14" spans="1:2" ht="13.5">
      <c r="A14" s="1" t="s">
        <v>520</v>
      </c>
      <c r="B14" s="1" t="s">
        <v>879</v>
      </c>
    </row>
    <row r="15" spans="1:2" ht="13.5">
      <c r="A15" s="1" t="s">
        <v>522</v>
      </c>
      <c r="B15" s="1" t="s">
        <v>880</v>
      </c>
    </row>
    <row r="16" spans="1:2" ht="13.5">
      <c r="A16" s="1" t="s">
        <v>524</v>
      </c>
      <c r="B16" s="1" t="s">
        <v>881</v>
      </c>
    </row>
    <row r="17" spans="1:2" ht="13.5">
      <c r="A17" s="1" t="s">
        <v>526</v>
      </c>
      <c r="B17" s="1" t="s">
        <v>882</v>
      </c>
    </row>
    <row r="18" spans="1:2" ht="13.5">
      <c r="A18" s="1" t="s">
        <v>527</v>
      </c>
      <c r="B18" s="1" t="s">
        <v>883</v>
      </c>
    </row>
    <row r="19" spans="1:2" ht="13.5">
      <c r="A19" s="1" t="s">
        <v>530</v>
      </c>
      <c r="B19" s="1" t="s">
        <v>884</v>
      </c>
    </row>
    <row r="20" spans="1:2" ht="13.5">
      <c r="A20" s="1" t="s">
        <v>1713</v>
      </c>
      <c r="B20" s="1" t="s">
        <v>885</v>
      </c>
    </row>
    <row r="21" spans="1:2" ht="13.5">
      <c r="A21" s="1" t="s">
        <v>1714</v>
      </c>
      <c r="B21" s="1" t="s">
        <v>886</v>
      </c>
    </row>
    <row r="22" spans="1:2" ht="13.5">
      <c r="A22" s="1" t="s">
        <v>1715</v>
      </c>
      <c r="B22" s="1" t="s">
        <v>887</v>
      </c>
    </row>
    <row r="23" spans="1:2" ht="13.5">
      <c r="A23" s="1" t="s">
        <v>1716</v>
      </c>
      <c r="B23" s="1" t="s">
        <v>888</v>
      </c>
    </row>
    <row r="24" spans="1:2" ht="13.5">
      <c r="A24" s="1" t="s">
        <v>1717</v>
      </c>
      <c r="B24" s="1" t="s">
        <v>889</v>
      </c>
    </row>
    <row r="25" spans="1:2" ht="13.5">
      <c r="A25" s="1" t="s">
        <v>1718</v>
      </c>
      <c r="B25" s="1" t="s">
        <v>890</v>
      </c>
    </row>
    <row r="26" spans="1:2" ht="13.5">
      <c r="A26" s="1" t="s">
        <v>1719</v>
      </c>
      <c r="B26" s="1" t="s">
        <v>891</v>
      </c>
    </row>
    <row r="27" spans="1:2" ht="13.5">
      <c r="A27" s="1" t="s">
        <v>1720</v>
      </c>
      <c r="B27" s="1" t="s">
        <v>892</v>
      </c>
    </row>
    <row r="28" spans="1:2" ht="13.5">
      <c r="A28" s="1" t="s">
        <v>1721</v>
      </c>
      <c r="B28" s="1" t="s">
        <v>893</v>
      </c>
    </row>
    <row r="29" spans="1:2" ht="13.5">
      <c r="A29" s="1" t="s">
        <v>1722</v>
      </c>
      <c r="B29" s="1" t="s">
        <v>894</v>
      </c>
    </row>
    <row r="30" spans="1:2" ht="13.5">
      <c r="A30" s="1" t="s">
        <v>553</v>
      </c>
      <c r="B30" s="1" t="s">
        <v>895</v>
      </c>
    </row>
    <row r="31" spans="1:2" ht="13.5">
      <c r="A31" s="1" t="s">
        <v>555</v>
      </c>
      <c r="B31" s="1" t="s">
        <v>896</v>
      </c>
    </row>
    <row r="32" spans="1:2" ht="13.5">
      <c r="A32" s="1" t="s">
        <v>557</v>
      </c>
      <c r="B32" s="1" t="s">
        <v>897</v>
      </c>
    </row>
    <row r="33" spans="1:2" ht="13.5">
      <c r="A33" s="1" t="s">
        <v>559</v>
      </c>
      <c r="B33" s="1" t="s">
        <v>898</v>
      </c>
    </row>
    <row r="34" spans="1:2" ht="13.5">
      <c r="A34" s="1" t="s">
        <v>561</v>
      </c>
      <c r="B34" s="1" t="s">
        <v>899</v>
      </c>
    </row>
    <row r="35" spans="1:2" ht="13.5">
      <c r="A35" s="1" t="s">
        <v>563</v>
      </c>
      <c r="B35" s="1" t="s">
        <v>900</v>
      </c>
    </row>
    <row r="36" spans="1:2" ht="13.5">
      <c r="A36" s="1" t="s">
        <v>564</v>
      </c>
      <c r="B36" s="1" t="s">
        <v>901</v>
      </c>
    </row>
    <row r="37" spans="1:2" ht="13.5">
      <c r="A37" s="1" t="s">
        <v>567</v>
      </c>
      <c r="B37" s="1" t="s">
        <v>902</v>
      </c>
    </row>
    <row r="38" spans="1:2" ht="13.5">
      <c r="A38" s="1" t="s">
        <v>1723</v>
      </c>
      <c r="B38" s="1" t="s">
        <v>903</v>
      </c>
    </row>
    <row r="39" spans="1:2" ht="13.5">
      <c r="A39" s="1" t="s">
        <v>1724</v>
      </c>
      <c r="B39" s="1" t="s">
        <v>904</v>
      </c>
    </row>
    <row r="40" spans="1:2" ht="13.5">
      <c r="A40" s="1" t="s">
        <v>1725</v>
      </c>
      <c r="B40" s="1" t="s">
        <v>905</v>
      </c>
    </row>
    <row r="41" spans="1:2" ht="13.5">
      <c r="A41" s="1" t="s">
        <v>1726</v>
      </c>
      <c r="B41" s="1" t="s">
        <v>906</v>
      </c>
    </row>
    <row r="42" spans="1:2" ht="13.5">
      <c r="A42" s="1" t="s">
        <v>1727</v>
      </c>
      <c r="B42" s="1" t="s">
        <v>907</v>
      </c>
    </row>
    <row r="43" spans="1:2" ht="13.5">
      <c r="A43" s="1" t="s">
        <v>1728</v>
      </c>
      <c r="B43" s="1" t="s">
        <v>908</v>
      </c>
    </row>
    <row r="44" spans="1:2" ht="13.5">
      <c r="A44" s="1" t="s">
        <v>1729</v>
      </c>
      <c r="B44" s="1" t="s">
        <v>909</v>
      </c>
    </row>
    <row r="45" spans="1:2" ht="13.5">
      <c r="A45" s="1" t="s">
        <v>1730</v>
      </c>
      <c r="B45" s="1" t="s">
        <v>910</v>
      </c>
    </row>
    <row r="46" spans="1:2" ht="13.5">
      <c r="A46" s="1" t="s">
        <v>1731</v>
      </c>
      <c r="B46" s="1" t="s">
        <v>911</v>
      </c>
    </row>
    <row r="47" spans="1:2" ht="13.5">
      <c r="A47" s="1" t="s">
        <v>1732</v>
      </c>
      <c r="B47" s="1" t="s">
        <v>1733</v>
      </c>
    </row>
    <row r="48" spans="1:2" ht="13.5">
      <c r="A48" s="1" t="s">
        <v>1734</v>
      </c>
      <c r="B48" s="1" t="s">
        <v>912</v>
      </c>
    </row>
    <row r="49" spans="1:2" ht="13.5">
      <c r="A49" s="1" t="s">
        <v>1735</v>
      </c>
      <c r="B49" s="1" t="s">
        <v>913</v>
      </c>
    </row>
    <row r="50" spans="1:2" ht="13.5">
      <c r="A50" s="1" t="s">
        <v>1736</v>
      </c>
      <c r="B50" s="1" t="s">
        <v>914</v>
      </c>
    </row>
    <row r="51" spans="1:2" ht="13.5">
      <c r="A51" s="1" t="s">
        <v>1737</v>
      </c>
      <c r="B51" s="1" t="s">
        <v>915</v>
      </c>
    </row>
    <row r="52" spans="1:2" ht="13.5">
      <c r="A52" s="1" t="s">
        <v>1738</v>
      </c>
      <c r="B52" s="1" t="s">
        <v>1739</v>
      </c>
    </row>
    <row r="53" spans="1:2" ht="13.5">
      <c r="A53" s="1" t="s">
        <v>1740</v>
      </c>
      <c r="B53" s="1" t="s">
        <v>916</v>
      </c>
    </row>
    <row r="54" spans="1:2" ht="13.5">
      <c r="A54" s="1" t="s">
        <v>1741</v>
      </c>
      <c r="B54" s="1" t="s">
        <v>917</v>
      </c>
    </row>
    <row r="55" spans="1:2" ht="13.5">
      <c r="A55" s="1" t="s">
        <v>1742</v>
      </c>
      <c r="B55" s="1" t="s">
        <v>918</v>
      </c>
    </row>
    <row r="56" spans="1:2" ht="13.5">
      <c r="A56" s="1" t="s">
        <v>1743</v>
      </c>
      <c r="B56" s="1" t="s">
        <v>919</v>
      </c>
    </row>
    <row r="57" spans="1:2" ht="13.5">
      <c r="A57" s="1" t="s">
        <v>1744</v>
      </c>
      <c r="B57" s="1" t="s">
        <v>920</v>
      </c>
    </row>
    <row r="58" spans="1:2" ht="13.5">
      <c r="A58" s="1" t="s">
        <v>1745</v>
      </c>
      <c r="B58" s="1" t="s">
        <v>921</v>
      </c>
    </row>
    <row r="59" spans="1:2" ht="13.5">
      <c r="A59" s="1" t="s">
        <v>1746</v>
      </c>
      <c r="B59" s="1" t="s">
        <v>922</v>
      </c>
    </row>
    <row r="60" spans="1:2" ht="13.5">
      <c r="A60" s="1" t="s">
        <v>1747</v>
      </c>
      <c r="B60" s="1" t="s">
        <v>923</v>
      </c>
    </row>
    <row r="61" spans="1:2" ht="13.5">
      <c r="A61" s="1" t="s">
        <v>1748</v>
      </c>
      <c r="B61" s="1" t="s">
        <v>924</v>
      </c>
    </row>
    <row r="62" spans="1:2" ht="13.5">
      <c r="A62" s="1" t="s">
        <v>1749</v>
      </c>
      <c r="B62" s="1" t="s">
        <v>925</v>
      </c>
    </row>
    <row r="63" spans="1:2" ht="13.5">
      <c r="A63" s="1" t="s">
        <v>1750</v>
      </c>
      <c r="B63" s="1" t="s">
        <v>926</v>
      </c>
    </row>
    <row r="64" spans="1:2" ht="13.5">
      <c r="A64" s="1" t="s">
        <v>1751</v>
      </c>
      <c r="B64" s="1" t="s">
        <v>927</v>
      </c>
    </row>
    <row r="65" spans="1:2" ht="13.5">
      <c r="A65" s="1" t="s">
        <v>1752</v>
      </c>
      <c r="B65" s="1" t="s">
        <v>928</v>
      </c>
    </row>
    <row r="66" spans="1:2" ht="13.5">
      <c r="A66" s="1" t="s">
        <v>1753</v>
      </c>
      <c r="B66" s="1" t="s">
        <v>929</v>
      </c>
    </row>
    <row r="67" spans="1:2" ht="13.5">
      <c r="A67" s="1" t="s">
        <v>1754</v>
      </c>
      <c r="B67" s="1" t="s">
        <v>930</v>
      </c>
    </row>
    <row r="68" spans="1:2" ht="13.5">
      <c r="A68" s="1" t="s">
        <v>1755</v>
      </c>
      <c r="B68" s="1" t="s">
        <v>931</v>
      </c>
    </row>
    <row r="69" spans="1:2" ht="13.5">
      <c r="A69" s="1" t="s">
        <v>1756</v>
      </c>
      <c r="B69" s="1" t="s">
        <v>932</v>
      </c>
    </row>
    <row r="70" spans="1:2" ht="13.5">
      <c r="A70" s="1" t="s">
        <v>1757</v>
      </c>
      <c r="B70" s="1" t="s">
        <v>1758</v>
      </c>
    </row>
    <row r="71" spans="1:2" ht="13.5">
      <c r="A71" s="1" t="s">
        <v>1759</v>
      </c>
      <c r="B71" s="1" t="s">
        <v>933</v>
      </c>
    </row>
    <row r="72" spans="1:2" ht="13.5">
      <c r="A72" s="1" t="s">
        <v>1760</v>
      </c>
      <c r="B72" s="1" t="s">
        <v>934</v>
      </c>
    </row>
    <row r="73" spans="1:2" ht="13.5">
      <c r="A73" s="1" t="s">
        <v>1761</v>
      </c>
      <c r="B73" s="1" t="s">
        <v>935</v>
      </c>
    </row>
    <row r="74" spans="1:2" ht="13.5">
      <c r="A74" s="1" t="s">
        <v>1762</v>
      </c>
      <c r="B74" s="1" t="s">
        <v>936</v>
      </c>
    </row>
    <row r="75" spans="1:2" ht="13.5">
      <c r="A75" s="1" t="s">
        <v>1763</v>
      </c>
      <c r="B75" s="1" t="s">
        <v>937</v>
      </c>
    </row>
    <row r="76" spans="1:2" ht="13.5">
      <c r="A76" s="1" t="s">
        <v>1764</v>
      </c>
      <c r="B76" s="1" t="s">
        <v>938</v>
      </c>
    </row>
    <row r="77" spans="1:2" ht="13.5">
      <c r="A77" s="1" t="s">
        <v>1765</v>
      </c>
      <c r="B77" s="1" t="s">
        <v>939</v>
      </c>
    </row>
    <row r="78" spans="1:2" ht="13.5">
      <c r="A78" s="1" t="s">
        <v>1766</v>
      </c>
      <c r="B78" s="1" t="s">
        <v>940</v>
      </c>
    </row>
    <row r="79" spans="1:2" ht="13.5">
      <c r="A79" s="1" t="s">
        <v>2686</v>
      </c>
      <c r="B79" s="1" t="s">
        <v>941</v>
      </c>
    </row>
    <row r="80" spans="1:2" ht="13.5">
      <c r="A80" s="1" t="s">
        <v>1767</v>
      </c>
      <c r="B80" s="1" t="s">
        <v>942</v>
      </c>
    </row>
    <row r="81" spans="1:2" ht="13.5">
      <c r="A81" s="1" t="s">
        <v>1768</v>
      </c>
      <c r="B81" s="1" t="s">
        <v>946</v>
      </c>
    </row>
    <row r="82" spans="1:2" ht="13.5">
      <c r="A82" s="1" t="s">
        <v>1769</v>
      </c>
      <c r="B82" s="1" t="s">
        <v>947</v>
      </c>
    </row>
    <row r="83" spans="1:2" ht="13.5">
      <c r="A83" s="1" t="s">
        <v>1770</v>
      </c>
      <c r="B83" s="1" t="s">
        <v>948</v>
      </c>
    </row>
    <row r="84" spans="1:2" ht="13.5">
      <c r="A84" s="1" t="s">
        <v>1771</v>
      </c>
      <c r="B84" s="1" t="s">
        <v>949</v>
      </c>
    </row>
    <row r="85" spans="1:2" ht="13.5">
      <c r="A85" s="1" t="s">
        <v>1772</v>
      </c>
      <c r="B85" s="1" t="s">
        <v>950</v>
      </c>
    </row>
    <row r="86" spans="1:2" ht="13.5">
      <c r="A86" s="1" t="s">
        <v>1773</v>
      </c>
      <c r="B86" s="1" t="s">
        <v>951</v>
      </c>
    </row>
    <row r="87" spans="1:2" ht="13.5">
      <c r="A87" s="1" t="s">
        <v>1774</v>
      </c>
      <c r="B87" s="1" t="s">
        <v>952</v>
      </c>
    </row>
    <row r="88" spans="1:2" ht="13.5">
      <c r="A88" s="1" t="s">
        <v>1775</v>
      </c>
      <c r="B88" s="1" t="s">
        <v>953</v>
      </c>
    </row>
    <row r="89" spans="1:2" ht="13.5">
      <c r="A89" s="1" t="s">
        <v>1776</v>
      </c>
      <c r="B89" s="1" t="s">
        <v>954</v>
      </c>
    </row>
    <row r="90" spans="1:2" ht="13.5">
      <c r="A90" s="1" t="s">
        <v>1777</v>
      </c>
      <c r="B90" s="1" t="s">
        <v>955</v>
      </c>
    </row>
    <row r="91" spans="1:2" ht="13.5">
      <c r="A91" s="1" t="s">
        <v>264</v>
      </c>
      <c r="B91" s="1" t="s">
        <v>956</v>
      </c>
    </row>
    <row r="92" spans="1:2" ht="13.5">
      <c r="A92" s="1" t="s">
        <v>266</v>
      </c>
      <c r="B92" s="1" t="s">
        <v>957</v>
      </c>
    </row>
    <row r="93" spans="1:2" ht="13.5">
      <c r="A93" s="1" t="s">
        <v>268</v>
      </c>
      <c r="B93" s="1" t="s">
        <v>958</v>
      </c>
    </row>
    <row r="94" spans="1:2" ht="13.5">
      <c r="A94" s="1" t="s">
        <v>270</v>
      </c>
      <c r="B94" s="1" t="s">
        <v>959</v>
      </c>
    </row>
    <row r="95" spans="1:2" ht="13.5">
      <c r="A95" s="1" t="s">
        <v>272</v>
      </c>
      <c r="B95" s="1" t="s">
        <v>960</v>
      </c>
    </row>
    <row r="96" spans="1:2" ht="13.5">
      <c r="A96" s="1" t="s">
        <v>274</v>
      </c>
      <c r="B96" s="1" t="s">
        <v>961</v>
      </c>
    </row>
    <row r="97" ht="13.5">
      <c r="B97" s="1" t="s">
        <v>962</v>
      </c>
    </row>
    <row r="98" spans="1:2" ht="13.5">
      <c r="A98" s="1" t="s">
        <v>1778</v>
      </c>
      <c r="B98" s="1" t="s">
        <v>963</v>
      </c>
    </row>
    <row r="99" spans="1:2" ht="13.5">
      <c r="A99" s="1" t="s">
        <v>1779</v>
      </c>
      <c r="B99" s="1" t="s">
        <v>964</v>
      </c>
    </row>
    <row r="100" spans="1:2" ht="13.5">
      <c r="A100" s="1" t="s">
        <v>1780</v>
      </c>
      <c r="B100" s="1" t="s">
        <v>965</v>
      </c>
    </row>
    <row r="101" spans="1:2" ht="13.5">
      <c r="A101" s="1" t="s">
        <v>1781</v>
      </c>
      <c r="B101" s="1" t="s">
        <v>966</v>
      </c>
    </row>
    <row r="102" spans="1:2" ht="13.5">
      <c r="A102" s="1" t="s">
        <v>1782</v>
      </c>
      <c r="B102" s="1" t="s">
        <v>967</v>
      </c>
    </row>
    <row r="103" spans="1:2" ht="13.5">
      <c r="A103" s="1" t="s">
        <v>1783</v>
      </c>
      <c r="B103" s="1" t="s">
        <v>968</v>
      </c>
    </row>
    <row r="104" spans="1:2" ht="13.5">
      <c r="A104" s="1" t="s">
        <v>1784</v>
      </c>
      <c r="B104" s="1" t="s">
        <v>969</v>
      </c>
    </row>
    <row r="105" ht="13.5">
      <c r="B105" s="1" t="s">
        <v>970</v>
      </c>
    </row>
    <row r="106" spans="1:2" ht="13.5">
      <c r="A106" s="1" t="s">
        <v>1785</v>
      </c>
      <c r="B106" s="1" t="s">
        <v>971</v>
      </c>
    </row>
    <row r="107" spans="1:2" ht="13.5">
      <c r="A107" s="1" t="s">
        <v>1786</v>
      </c>
      <c r="B107" s="1" t="s">
        <v>972</v>
      </c>
    </row>
    <row r="108" spans="1:2" ht="13.5">
      <c r="A108" s="1" t="s">
        <v>1787</v>
      </c>
      <c r="B108" s="1" t="s">
        <v>973</v>
      </c>
    </row>
    <row r="109" spans="1:2" ht="13.5">
      <c r="A109" s="1" t="s">
        <v>1788</v>
      </c>
      <c r="B109" s="1" t="s">
        <v>974</v>
      </c>
    </row>
    <row r="110" spans="1:2" ht="13.5">
      <c r="A110" s="1" t="s">
        <v>1789</v>
      </c>
      <c r="B110" s="1" t="s">
        <v>975</v>
      </c>
    </row>
    <row r="111" spans="1:2" ht="13.5">
      <c r="A111" s="1" t="s">
        <v>1790</v>
      </c>
      <c r="B111" s="1" t="s">
        <v>976</v>
      </c>
    </row>
    <row r="112" spans="1:2" ht="13.5">
      <c r="A112" s="1" t="s">
        <v>1791</v>
      </c>
      <c r="B112" s="1" t="s">
        <v>977</v>
      </c>
    </row>
    <row r="113" ht="13.5">
      <c r="B113" s="1" t="s">
        <v>978</v>
      </c>
    </row>
    <row r="114" spans="1:2" ht="13.5">
      <c r="A114" s="1" t="s">
        <v>1792</v>
      </c>
      <c r="B114" s="1" t="s">
        <v>979</v>
      </c>
    </row>
    <row r="115" spans="1:2" ht="13.5">
      <c r="A115" s="1" t="s">
        <v>1793</v>
      </c>
      <c r="B115" s="1" t="s">
        <v>980</v>
      </c>
    </row>
    <row r="116" spans="1:2" ht="13.5">
      <c r="A116" s="1" t="s">
        <v>1794</v>
      </c>
      <c r="B116" s="1" t="s">
        <v>981</v>
      </c>
    </row>
    <row r="117" spans="1:2" ht="13.5">
      <c r="A117" s="1" t="s">
        <v>1795</v>
      </c>
      <c r="B117" s="1" t="s">
        <v>982</v>
      </c>
    </row>
    <row r="118" spans="1:2" ht="13.5">
      <c r="A118" s="1" t="s">
        <v>1796</v>
      </c>
      <c r="B118" s="1" t="s">
        <v>983</v>
      </c>
    </row>
    <row r="119" spans="1:2" ht="13.5">
      <c r="A119" s="1" t="s">
        <v>1797</v>
      </c>
      <c r="B119" s="1" t="s">
        <v>984</v>
      </c>
    </row>
    <row r="120" spans="1:2" ht="13.5">
      <c r="A120" s="1" t="s">
        <v>1798</v>
      </c>
      <c r="B120" s="1" t="s">
        <v>985</v>
      </c>
    </row>
    <row r="121" ht="13.5">
      <c r="B121" s="1" t="s">
        <v>986</v>
      </c>
    </row>
    <row r="122" spans="1:2" ht="13.5">
      <c r="A122" s="1" t="s">
        <v>1799</v>
      </c>
      <c r="B122" s="1" t="s">
        <v>987</v>
      </c>
    </row>
    <row r="123" spans="1:2" ht="13.5">
      <c r="A123" s="1" t="s">
        <v>1800</v>
      </c>
      <c r="B123" s="1" t="s">
        <v>988</v>
      </c>
    </row>
    <row r="124" spans="1:2" ht="13.5">
      <c r="A124" s="1" t="s">
        <v>1801</v>
      </c>
      <c r="B124" s="1" t="s">
        <v>989</v>
      </c>
    </row>
    <row r="125" spans="1:2" ht="13.5">
      <c r="A125" s="1" t="s">
        <v>1802</v>
      </c>
      <c r="B125" s="1" t="s">
        <v>990</v>
      </c>
    </row>
    <row r="126" spans="1:2" ht="13.5">
      <c r="A126" s="1" t="s">
        <v>1803</v>
      </c>
      <c r="B126" s="1" t="s">
        <v>991</v>
      </c>
    </row>
    <row r="127" spans="1:2" ht="13.5">
      <c r="A127" s="1" t="s">
        <v>1804</v>
      </c>
      <c r="B127" s="1" t="s">
        <v>992</v>
      </c>
    </row>
    <row r="128" spans="1:2" ht="13.5">
      <c r="A128" s="1" t="s">
        <v>1805</v>
      </c>
      <c r="B128" s="1" t="s">
        <v>993</v>
      </c>
    </row>
    <row r="129" ht="13.5">
      <c r="B129" s="1" t="s">
        <v>994</v>
      </c>
    </row>
    <row r="130" spans="1:2" ht="13.5">
      <c r="A130" s="1" t="s">
        <v>1806</v>
      </c>
      <c r="B130" s="1" t="s">
        <v>995</v>
      </c>
    </row>
    <row r="131" spans="1:2" ht="13.5">
      <c r="A131" s="1" t="s">
        <v>1807</v>
      </c>
      <c r="B131" s="1" t="s">
        <v>996</v>
      </c>
    </row>
    <row r="132" spans="1:2" ht="13.5">
      <c r="A132" s="1" t="s">
        <v>1808</v>
      </c>
      <c r="B132" s="1" t="s">
        <v>997</v>
      </c>
    </row>
    <row r="133" spans="1:2" ht="13.5">
      <c r="A133" s="1" t="s">
        <v>1809</v>
      </c>
      <c r="B133" s="1" t="s">
        <v>998</v>
      </c>
    </row>
    <row r="134" spans="1:2" ht="13.5">
      <c r="A134" s="1" t="s">
        <v>1810</v>
      </c>
      <c r="B134" s="1" t="s">
        <v>999</v>
      </c>
    </row>
    <row r="135" spans="1:2" ht="13.5">
      <c r="A135" s="1" t="s">
        <v>1811</v>
      </c>
      <c r="B135" s="1" t="s">
        <v>1000</v>
      </c>
    </row>
    <row r="136" spans="1:2" ht="13.5">
      <c r="A136" s="1" t="s">
        <v>1812</v>
      </c>
      <c r="B136" s="1" t="s">
        <v>1001</v>
      </c>
    </row>
    <row r="137" ht="13.5">
      <c r="B137" s="1" t="s">
        <v>1002</v>
      </c>
    </row>
    <row r="138" spans="1:2" ht="13.5">
      <c r="A138" s="1" t="s">
        <v>1813</v>
      </c>
      <c r="B138" s="1" t="s">
        <v>1003</v>
      </c>
    </row>
    <row r="139" spans="1:2" ht="13.5">
      <c r="A139" s="1" t="s">
        <v>1814</v>
      </c>
      <c r="B139" s="1" t="s">
        <v>1004</v>
      </c>
    </row>
    <row r="140" spans="1:2" ht="13.5">
      <c r="A140" s="1" t="s">
        <v>1815</v>
      </c>
      <c r="B140" s="1" t="s">
        <v>1005</v>
      </c>
    </row>
    <row r="141" spans="1:2" ht="13.5">
      <c r="A141" s="1" t="s">
        <v>305</v>
      </c>
      <c r="B141" s="1" t="s">
        <v>1006</v>
      </c>
    </row>
    <row r="142" spans="1:2" ht="13.5">
      <c r="A142" s="1" t="s">
        <v>307</v>
      </c>
      <c r="B142" s="1" t="s">
        <v>1007</v>
      </c>
    </row>
    <row r="143" spans="1:2" ht="13.5">
      <c r="A143" s="1" t="s">
        <v>309</v>
      </c>
      <c r="B143" s="1" t="s">
        <v>1008</v>
      </c>
    </row>
    <row r="144" spans="1:2" ht="13.5">
      <c r="A144" s="1" t="s">
        <v>1816</v>
      </c>
      <c r="B144" s="1" t="s">
        <v>1009</v>
      </c>
    </row>
    <row r="145" ht="13.5">
      <c r="B145" s="1" t="s">
        <v>1010</v>
      </c>
    </row>
    <row r="146" spans="1:2" ht="13.5">
      <c r="A146" s="1" t="s">
        <v>1817</v>
      </c>
      <c r="B146" s="1" t="s">
        <v>1011</v>
      </c>
    </row>
    <row r="147" spans="1:2" ht="13.5">
      <c r="A147" s="1" t="s">
        <v>1818</v>
      </c>
      <c r="B147" s="1" t="s">
        <v>1012</v>
      </c>
    </row>
    <row r="148" spans="1:2" ht="13.5">
      <c r="A148" s="1" t="s">
        <v>1819</v>
      </c>
      <c r="B148" s="1" t="s">
        <v>1013</v>
      </c>
    </row>
    <row r="149" spans="1:2" ht="13.5">
      <c r="A149" s="1" t="s">
        <v>1820</v>
      </c>
      <c r="B149" s="1" t="s">
        <v>1014</v>
      </c>
    </row>
    <row r="150" spans="1:2" ht="13.5">
      <c r="A150" s="1" t="s">
        <v>1821</v>
      </c>
      <c r="B150" s="1" t="s">
        <v>1015</v>
      </c>
    </row>
    <row r="151" spans="1:2" ht="13.5">
      <c r="A151" s="1" t="s">
        <v>1822</v>
      </c>
      <c r="B151" s="1" t="s">
        <v>1016</v>
      </c>
    </row>
    <row r="152" spans="1:2" ht="13.5">
      <c r="A152" s="1" t="s">
        <v>1823</v>
      </c>
      <c r="B152" s="1" t="s">
        <v>1017</v>
      </c>
    </row>
    <row r="153" spans="1:2" ht="13.5">
      <c r="A153" s="1" t="s">
        <v>1824</v>
      </c>
      <c r="B153" s="1" t="s">
        <v>1018</v>
      </c>
    </row>
    <row r="154" spans="1:2" ht="13.5">
      <c r="A154" s="1" t="s">
        <v>1825</v>
      </c>
      <c r="B154" s="1" t="s">
        <v>1019</v>
      </c>
    </row>
    <row r="155" spans="1:2" ht="13.5">
      <c r="A155" s="1" t="s">
        <v>1826</v>
      </c>
      <c r="B155" s="1" t="s">
        <v>1020</v>
      </c>
    </row>
    <row r="156" spans="1:2" ht="13.5">
      <c r="A156" s="1" t="s">
        <v>1827</v>
      </c>
      <c r="B156" s="1" t="s">
        <v>1021</v>
      </c>
    </row>
    <row r="157" spans="1:2" ht="13.5">
      <c r="A157" s="1" t="s">
        <v>1828</v>
      </c>
      <c r="B157" s="1" t="s">
        <v>1022</v>
      </c>
    </row>
    <row r="158" spans="1:2" ht="13.5">
      <c r="A158" s="1" t="s">
        <v>1829</v>
      </c>
      <c r="B158" s="1" t="s">
        <v>1023</v>
      </c>
    </row>
    <row r="159" spans="1:2" ht="13.5">
      <c r="A159" s="1" t="s">
        <v>1830</v>
      </c>
      <c r="B159" s="1" t="s">
        <v>1024</v>
      </c>
    </row>
    <row r="160" spans="1:2" ht="13.5">
      <c r="A160" s="1" t="s">
        <v>1831</v>
      </c>
      <c r="B160" s="1" t="s">
        <v>1025</v>
      </c>
    </row>
    <row r="161" spans="1:2" ht="13.5">
      <c r="A161" s="1" t="s">
        <v>1832</v>
      </c>
      <c r="B161" s="1" t="s">
        <v>1026</v>
      </c>
    </row>
    <row r="162" spans="1:2" ht="13.5">
      <c r="A162" s="1" t="s">
        <v>1833</v>
      </c>
      <c r="B162" s="1" t="s">
        <v>1027</v>
      </c>
    </row>
    <row r="163" spans="1:2" ht="13.5">
      <c r="A163" s="1" t="s">
        <v>1834</v>
      </c>
      <c r="B163" s="1" t="s">
        <v>1028</v>
      </c>
    </row>
    <row r="164" spans="1:2" ht="13.5">
      <c r="A164" s="1" t="s">
        <v>1835</v>
      </c>
      <c r="B164" s="1" t="s">
        <v>1029</v>
      </c>
    </row>
    <row r="165" spans="1:2" ht="13.5">
      <c r="A165" s="1" t="s">
        <v>1836</v>
      </c>
      <c r="B165" s="1" t="s">
        <v>1030</v>
      </c>
    </row>
    <row r="166" spans="1:2" ht="13.5">
      <c r="A166" s="1" t="s">
        <v>1837</v>
      </c>
      <c r="B166" s="1" t="s">
        <v>1031</v>
      </c>
    </row>
    <row r="167" spans="1:2" ht="13.5">
      <c r="A167" s="1" t="s">
        <v>1838</v>
      </c>
      <c r="B167" s="1" t="s">
        <v>1032</v>
      </c>
    </row>
    <row r="168" spans="1:2" ht="13.5">
      <c r="A168" s="1" t="s">
        <v>1839</v>
      </c>
      <c r="B168" s="1" t="s">
        <v>1033</v>
      </c>
    </row>
    <row r="169" spans="1:2" ht="13.5">
      <c r="A169" s="1" t="s">
        <v>1840</v>
      </c>
      <c r="B169" s="1" t="s">
        <v>1034</v>
      </c>
    </row>
    <row r="170" spans="1:2" ht="13.5">
      <c r="A170" s="1" t="s">
        <v>3015</v>
      </c>
      <c r="B170" s="1" t="s">
        <v>1035</v>
      </c>
    </row>
    <row r="171" spans="1:2" ht="13.5">
      <c r="A171" s="1" t="s">
        <v>3017</v>
      </c>
      <c r="B171" s="1" t="s">
        <v>1036</v>
      </c>
    </row>
    <row r="172" spans="1:2" ht="13.5">
      <c r="A172" s="1" t="s">
        <v>3019</v>
      </c>
      <c r="B172" s="1" t="s">
        <v>1037</v>
      </c>
    </row>
    <row r="173" spans="1:2" ht="13.5">
      <c r="A173" s="1" t="s">
        <v>3021</v>
      </c>
      <c r="B173" s="1" t="s">
        <v>1038</v>
      </c>
    </row>
    <row r="174" spans="1:2" ht="13.5">
      <c r="A174" s="1" t="s">
        <v>0</v>
      </c>
      <c r="B174" s="1" t="s">
        <v>1039</v>
      </c>
    </row>
    <row r="175" spans="1:2" ht="13.5">
      <c r="A175" s="1" t="s">
        <v>2</v>
      </c>
      <c r="B175" s="1" t="s">
        <v>1040</v>
      </c>
    </row>
    <row r="176" spans="1:2" ht="13.5">
      <c r="A176" s="1" t="s">
        <v>4</v>
      </c>
      <c r="B176" s="1" t="s">
        <v>1041</v>
      </c>
    </row>
    <row r="177" spans="1:2" ht="13.5">
      <c r="A177" s="1" t="s">
        <v>7</v>
      </c>
      <c r="B177" s="1" t="s">
        <v>1042</v>
      </c>
    </row>
    <row r="178" spans="1:2" ht="13.5">
      <c r="A178" s="1" t="s">
        <v>9</v>
      </c>
      <c r="B178" s="1" t="s">
        <v>1043</v>
      </c>
    </row>
    <row r="179" spans="1:2" ht="13.5">
      <c r="A179" s="1" t="s">
        <v>1841</v>
      </c>
      <c r="B179" s="1" t="s">
        <v>1044</v>
      </c>
    </row>
    <row r="180" spans="1:2" ht="13.5">
      <c r="A180" s="1" t="s">
        <v>1842</v>
      </c>
      <c r="B180" s="1" t="s">
        <v>1045</v>
      </c>
    </row>
    <row r="181" spans="1:2" ht="13.5">
      <c r="A181" s="1" t="s">
        <v>1843</v>
      </c>
      <c r="B181" s="1" t="s">
        <v>1046</v>
      </c>
    </row>
    <row r="182" spans="1:2" ht="13.5">
      <c r="A182" s="1" t="s">
        <v>1844</v>
      </c>
      <c r="B182" s="1" t="s">
        <v>1047</v>
      </c>
    </row>
    <row r="183" spans="1:2" ht="13.5">
      <c r="A183" s="1" t="s">
        <v>1845</v>
      </c>
      <c r="B183" s="1" t="s">
        <v>1048</v>
      </c>
    </row>
    <row r="184" spans="1:2" ht="13.5">
      <c r="A184" s="1" t="s">
        <v>1846</v>
      </c>
      <c r="B184" s="1" t="s">
        <v>1049</v>
      </c>
    </row>
    <row r="185" spans="1:2" ht="13.5">
      <c r="A185" s="1" t="s">
        <v>1847</v>
      </c>
      <c r="B185" s="1" t="s">
        <v>1050</v>
      </c>
    </row>
    <row r="186" spans="1:2" ht="13.5">
      <c r="A186" s="1" t="s">
        <v>1848</v>
      </c>
      <c r="B186" s="1" t="s">
        <v>1051</v>
      </c>
    </row>
    <row r="187" spans="1:2" ht="13.5">
      <c r="A187" s="1" t="s">
        <v>1849</v>
      </c>
      <c r="B187" s="1" t="s">
        <v>1052</v>
      </c>
    </row>
    <row r="188" spans="1:2" ht="13.5">
      <c r="A188" s="1" t="s">
        <v>1850</v>
      </c>
      <c r="B188" s="1" t="s">
        <v>1053</v>
      </c>
    </row>
    <row r="189" spans="1:2" ht="13.5">
      <c r="A189" s="1" t="s">
        <v>1851</v>
      </c>
      <c r="B189" s="1" t="s">
        <v>1054</v>
      </c>
    </row>
    <row r="190" spans="1:2" ht="13.5">
      <c r="A190" s="1" t="s">
        <v>1852</v>
      </c>
      <c r="B190" s="1" t="s">
        <v>1055</v>
      </c>
    </row>
    <row r="191" ht="13.5">
      <c r="B191" s="1" t="s">
        <v>2687</v>
      </c>
    </row>
    <row r="192" spans="1:2" ht="13.5">
      <c r="A192" s="1" t="s">
        <v>1853</v>
      </c>
      <c r="B192" s="1" t="s">
        <v>1056</v>
      </c>
    </row>
    <row r="193" spans="1:2" ht="13.5">
      <c r="A193" s="1" t="s">
        <v>1854</v>
      </c>
      <c r="B193" s="1" t="s">
        <v>1057</v>
      </c>
    </row>
    <row r="194" spans="1:2" ht="13.5">
      <c r="A194" s="1" t="s">
        <v>1855</v>
      </c>
      <c r="B194" s="1" t="s">
        <v>1058</v>
      </c>
    </row>
    <row r="195" spans="1:2" ht="13.5">
      <c r="A195" s="1" t="s">
        <v>1856</v>
      </c>
      <c r="B195" s="1" t="s">
        <v>1059</v>
      </c>
    </row>
    <row r="196" spans="1:2" ht="13.5">
      <c r="A196" s="1" t="s">
        <v>1857</v>
      </c>
      <c r="B196" s="1" t="s">
        <v>1060</v>
      </c>
    </row>
    <row r="197" spans="1:2" ht="13.5">
      <c r="A197" s="1" t="s">
        <v>1858</v>
      </c>
      <c r="B197" s="1" t="s">
        <v>1061</v>
      </c>
    </row>
    <row r="198" spans="1:2" ht="13.5">
      <c r="A198" s="1" t="s">
        <v>1859</v>
      </c>
      <c r="B198" s="1" t="s">
        <v>1062</v>
      </c>
    </row>
    <row r="199" spans="1:2" ht="13.5">
      <c r="A199" s="1" t="s">
        <v>1860</v>
      </c>
      <c r="B199" s="1" t="s">
        <v>1063</v>
      </c>
    </row>
    <row r="200" spans="1:2" ht="13.5">
      <c r="A200" s="1" t="s">
        <v>1861</v>
      </c>
      <c r="B200" s="1" t="s">
        <v>1064</v>
      </c>
    </row>
    <row r="201" spans="1:2" ht="13.5">
      <c r="A201" s="1" t="s">
        <v>1862</v>
      </c>
      <c r="B201" s="1" t="s">
        <v>1065</v>
      </c>
    </row>
    <row r="202" spans="1:2" ht="13.5">
      <c r="A202" s="1" t="s">
        <v>1863</v>
      </c>
      <c r="B202" s="1" t="s">
        <v>1066</v>
      </c>
    </row>
    <row r="203" spans="1:2" ht="13.5">
      <c r="A203" s="1" t="s">
        <v>1864</v>
      </c>
      <c r="B203" s="1" t="s">
        <v>1067</v>
      </c>
    </row>
    <row r="204" spans="1:2" ht="13.5">
      <c r="A204" s="1" t="s">
        <v>1865</v>
      </c>
      <c r="B204" s="1" t="s">
        <v>1068</v>
      </c>
    </row>
    <row r="205" spans="1:2" ht="13.5">
      <c r="A205" s="1" t="s">
        <v>1866</v>
      </c>
      <c r="B205" s="1" t="s">
        <v>1069</v>
      </c>
    </row>
    <row r="206" spans="1:2" ht="13.5">
      <c r="A206" s="1" t="s">
        <v>1867</v>
      </c>
      <c r="B206" s="1" t="s">
        <v>1070</v>
      </c>
    </row>
    <row r="207" spans="1:2" ht="13.5">
      <c r="A207" s="1" t="s">
        <v>1868</v>
      </c>
      <c r="B207" s="1" t="s">
        <v>1071</v>
      </c>
    </row>
    <row r="208" spans="1:2" ht="13.5">
      <c r="A208" s="1" t="s">
        <v>1869</v>
      </c>
      <c r="B208" s="1" t="s">
        <v>1072</v>
      </c>
    </row>
    <row r="209" spans="1:2" ht="13.5">
      <c r="A209" s="1" t="s">
        <v>1870</v>
      </c>
      <c r="B209" s="1" t="s">
        <v>1073</v>
      </c>
    </row>
    <row r="210" spans="1:2" ht="13.5">
      <c r="A210" s="1" t="s">
        <v>1871</v>
      </c>
      <c r="B210" s="1" t="s">
        <v>1074</v>
      </c>
    </row>
    <row r="211" spans="1:2" ht="13.5">
      <c r="A211" s="1" t="s">
        <v>431</v>
      </c>
      <c r="B211" s="1" t="s">
        <v>1075</v>
      </c>
    </row>
    <row r="212" spans="1:2" ht="13.5">
      <c r="A212" s="1" t="s">
        <v>433</v>
      </c>
      <c r="B212" s="1" t="s">
        <v>1076</v>
      </c>
    </row>
    <row r="213" spans="1:2" ht="13.5">
      <c r="A213" s="1" t="s">
        <v>435</v>
      </c>
      <c r="B213" s="1" t="s">
        <v>1077</v>
      </c>
    </row>
    <row r="214" spans="1:2" ht="13.5">
      <c r="A214" s="1" t="s">
        <v>437</v>
      </c>
      <c r="B214" s="1" t="s">
        <v>1078</v>
      </c>
    </row>
    <row r="215" spans="1:2" ht="13.5">
      <c r="A215" s="1" t="s">
        <v>439</v>
      </c>
      <c r="B215" s="1" t="s">
        <v>1079</v>
      </c>
    </row>
    <row r="216" spans="1:2" ht="13.5">
      <c r="A216" s="1" t="s">
        <v>441</v>
      </c>
      <c r="B216" s="1" t="s">
        <v>1080</v>
      </c>
    </row>
    <row r="217" spans="1:2" ht="13.5">
      <c r="A217" s="1" t="s">
        <v>444</v>
      </c>
      <c r="B217" s="1" t="s">
        <v>1081</v>
      </c>
    </row>
    <row r="218" spans="1:2" ht="13.5">
      <c r="A218" s="1" t="s">
        <v>446</v>
      </c>
      <c r="B218" s="1" t="s">
        <v>1082</v>
      </c>
    </row>
    <row r="219" spans="1:2" ht="13.5">
      <c r="A219" s="1" t="s">
        <v>1872</v>
      </c>
      <c r="B219" s="1" t="s">
        <v>1083</v>
      </c>
    </row>
    <row r="220" spans="1:2" ht="13.5">
      <c r="A220" s="1" t="s">
        <v>1873</v>
      </c>
      <c r="B220" s="1" t="s">
        <v>1084</v>
      </c>
    </row>
    <row r="221" spans="1:2" ht="13.5">
      <c r="A221" s="1" t="s">
        <v>1874</v>
      </c>
      <c r="B221" s="1" t="s">
        <v>1085</v>
      </c>
    </row>
    <row r="222" spans="1:2" ht="13.5">
      <c r="A222" s="1" t="s">
        <v>1875</v>
      </c>
      <c r="B222" s="1" t="s">
        <v>1086</v>
      </c>
    </row>
    <row r="223" spans="1:2" ht="13.5">
      <c r="A223" s="1" t="s">
        <v>1876</v>
      </c>
      <c r="B223" s="1" t="s">
        <v>1087</v>
      </c>
    </row>
    <row r="224" spans="1:2" ht="13.5">
      <c r="A224" s="1" t="s">
        <v>1877</v>
      </c>
      <c r="B224" s="1" t="s">
        <v>1088</v>
      </c>
    </row>
    <row r="225" spans="1:2" ht="13.5">
      <c r="A225" s="1" t="s">
        <v>1878</v>
      </c>
      <c r="B225" s="1" t="s">
        <v>1089</v>
      </c>
    </row>
    <row r="226" spans="1:2" ht="13.5">
      <c r="A226" s="1" t="s">
        <v>1879</v>
      </c>
      <c r="B226" s="1" t="s">
        <v>1090</v>
      </c>
    </row>
    <row r="227" spans="1:2" ht="13.5">
      <c r="A227" s="1" t="s">
        <v>1880</v>
      </c>
      <c r="B227" s="1" t="s">
        <v>1091</v>
      </c>
    </row>
    <row r="228" spans="1:2" ht="13.5">
      <c r="A228" s="1" t="s">
        <v>1881</v>
      </c>
      <c r="B228" s="1" t="s">
        <v>1092</v>
      </c>
    </row>
    <row r="229" spans="1:2" ht="13.5">
      <c r="A229" s="1" t="s">
        <v>1882</v>
      </c>
      <c r="B229" s="1" t="s">
        <v>1093</v>
      </c>
    </row>
    <row r="230" spans="1:2" ht="13.5">
      <c r="A230" s="1" t="s">
        <v>1883</v>
      </c>
      <c r="B230" s="1" t="s">
        <v>1094</v>
      </c>
    </row>
    <row r="231" spans="1:2" ht="13.5">
      <c r="A231" s="1" t="s">
        <v>1884</v>
      </c>
      <c r="B231" s="1" t="s">
        <v>1095</v>
      </c>
    </row>
    <row r="232" spans="1:2" ht="13.5">
      <c r="A232" s="1" t="s">
        <v>1885</v>
      </c>
      <c r="B232" s="1" t="s">
        <v>1096</v>
      </c>
    </row>
    <row r="233" spans="1:2" ht="13.5">
      <c r="A233" s="1" t="s">
        <v>1886</v>
      </c>
      <c r="B233" s="1" t="s">
        <v>1097</v>
      </c>
    </row>
    <row r="234" spans="1:2" ht="13.5">
      <c r="A234" s="1" t="s">
        <v>1887</v>
      </c>
      <c r="B234" s="1" t="s">
        <v>1104</v>
      </c>
    </row>
    <row r="235" spans="1:2" ht="13.5">
      <c r="A235" s="1" t="s">
        <v>1888</v>
      </c>
      <c r="B235" s="1" t="s">
        <v>1105</v>
      </c>
    </row>
    <row r="236" spans="1:2" ht="13.5">
      <c r="A236" s="1" t="s">
        <v>1889</v>
      </c>
      <c r="B236" s="1" t="s">
        <v>1106</v>
      </c>
    </row>
    <row r="237" spans="1:2" ht="13.5">
      <c r="A237" s="1" t="s">
        <v>1890</v>
      </c>
      <c r="B237" s="1" t="s">
        <v>1107</v>
      </c>
    </row>
    <row r="238" spans="1:2" ht="13.5">
      <c r="A238" s="1" t="s">
        <v>1891</v>
      </c>
      <c r="B238" s="1" t="s">
        <v>1108</v>
      </c>
    </row>
    <row r="239" spans="1:2" ht="13.5">
      <c r="A239" s="1" t="s">
        <v>1892</v>
      </c>
      <c r="B239" s="1" t="s">
        <v>1109</v>
      </c>
    </row>
    <row r="240" spans="1:2" ht="13.5">
      <c r="A240" s="1" t="s">
        <v>1893</v>
      </c>
      <c r="B240" s="1" t="s">
        <v>1110</v>
      </c>
    </row>
    <row r="241" spans="1:2" ht="13.5">
      <c r="A241" s="1" t="s">
        <v>1894</v>
      </c>
      <c r="B241" s="1" t="s">
        <v>1111</v>
      </c>
    </row>
    <row r="242" spans="1:2" ht="13.5">
      <c r="A242" s="1" t="s">
        <v>1895</v>
      </c>
      <c r="B242" s="1" t="s">
        <v>1112</v>
      </c>
    </row>
    <row r="243" spans="1:2" ht="13.5">
      <c r="A243" s="1" t="s">
        <v>1896</v>
      </c>
      <c r="B243" s="1" t="s">
        <v>1113</v>
      </c>
    </row>
    <row r="244" spans="1:2" ht="13.5">
      <c r="A244" s="1" t="s">
        <v>1897</v>
      </c>
      <c r="B244" s="1" t="s">
        <v>1114</v>
      </c>
    </row>
    <row r="245" spans="1:2" ht="13.5">
      <c r="A245" s="1" t="s">
        <v>1898</v>
      </c>
      <c r="B245" s="1" t="s">
        <v>1115</v>
      </c>
    </row>
    <row r="246" spans="1:2" ht="13.5">
      <c r="A246" s="1" t="s">
        <v>1899</v>
      </c>
      <c r="B246" s="1" t="s">
        <v>1116</v>
      </c>
    </row>
    <row r="247" spans="1:2" ht="13.5">
      <c r="A247" s="1" t="s">
        <v>1900</v>
      </c>
      <c r="B247" s="1" t="s">
        <v>1117</v>
      </c>
    </row>
    <row r="248" spans="1:2" ht="13.5">
      <c r="A248" s="1" t="s">
        <v>1901</v>
      </c>
      <c r="B248" s="1" t="s">
        <v>1118</v>
      </c>
    </row>
    <row r="249" spans="1:2" ht="13.5">
      <c r="A249" s="1" t="s">
        <v>1902</v>
      </c>
      <c r="B249" s="1" t="s">
        <v>1119</v>
      </c>
    </row>
    <row r="250" spans="1:2" ht="13.5">
      <c r="A250" s="1" t="s">
        <v>1903</v>
      </c>
      <c r="B250" s="1" t="s">
        <v>1120</v>
      </c>
    </row>
    <row r="251" spans="1:2" ht="13.5">
      <c r="A251" s="1" t="s">
        <v>1904</v>
      </c>
      <c r="B251" s="1" t="s">
        <v>1121</v>
      </c>
    </row>
    <row r="252" spans="1:2" ht="13.5">
      <c r="A252" s="1" t="s">
        <v>1905</v>
      </c>
      <c r="B252" s="1" t="s">
        <v>1122</v>
      </c>
    </row>
    <row r="253" spans="1:2" ht="13.5">
      <c r="A253" s="1" t="s">
        <v>1906</v>
      </c>
      <c r="B253" s="1" t="s">
        <v>1123</v>
      </c>
    </row>
    <row r="254" spans="1:2" ht="13.5">
      <c r="A254" s="1" t="s">
        <v>1907</v>
      </c>
      <c r="B254" s="1" t="s">
        <v>1124</v>
      </c>
    </row>
    <row r="255" spans="1:2" ht="13.5">
      <c r="A255" s="1" t="s">
        <v>1908</v>
      </c>
      <c r="B255" s="1" t="s">
        <v>1125</v>
      </c>
    </row>
    <row r="256" spans="1:2" ht="13.5">
      <c r="A256" s="1" t="s">
        <v>1909</v>
      </c>
      <c r="B256" s="1" t="s">
        <v>1126</v>
      </c>
    </row>
    <row r="257" spans="1:2" ht="13.5">
      <c r="A257" s="1" t="s">
        <v>1910</v>
      </c>
      <c r="B257" s="1" t="s">
        <v>1127</v>
      </c>
    </row>
    <row r="258" spans="1:2" ht="13.5">
      <c r="A258" s="1" t="s">
        <v>1911</v>
      </c>
      <c r="B258" s="1" t="s">
        <v>1128</v>
      </c>
    </row>
    <row r="259" spans="1:2" ht="13.5">
      <c r="A259" s="1" t="s">
        <v>1912</v>
      </c>
      <c r="B259" s="1" t="s">
        <v>1129</v>
      </c>
    </row>
    <row r="260" spans="1:2" ht="13.5">
      <c r="A260" s="1" t="s">
        <v>1913</v>
      </c>
      <c r="B260" s="1" t="s">
        <v>1130</v>
      </c>
    </row>
    <row r="261" spans="1:2" ht="13.5">
      <c r="A261" s="1" t="s">
        <v>1914</v>
      </c>
      <c r="B261" s="1" t="s">
        <v>1131</v>
      </c>
    </row>
    <row r="262" spans="1:2" ht="13.5">
      <c r="A262" s="1" t="s">
        <v>1915</v>
      </c>
      <c r="B262" s="1" t="s">
        <v>1132</v>
      </c>
    </row>
    <row r="263" spans="1:2" ht="13.5">
      <c r="A263" s="1" t="s">
        <v>1916</v>
      </c>
      <c r="B263" s="1" t="s">
        <v>1133</v>
      </c>
    </row>
    <row r="264" spans="1:2" ht="13.5">
      <c r="A264" s="1" t="s">
        <v>1917</v>
      </c>
      <c r="B264" s="1" t="s">
        <v>1134</v>
      </c>
    </row>
    <row r="265" spans="1:2" ht="13.5">
      <c r="A265" s="1" t="s">
        <v>1918</v>
      </c>
      <c r="B265" s="1" t="s">
        <v>1135</v>
      </c>
    </row>
    <row r="266" spans="1:2" ht="13.5">
      <c r="A266" s="1" t="s">
        <v>1919</v>
      </c>
      <c r="B266" s="1" t="s">
        <v>1136</v>
      </c>
    </row>
    <row r="267" spans="1:2" ht="13.5">
      <c r="A267" s="1" t="s">
        <v>1920</v>
      </c>
      <c r="B267" s="1" t="s">
        <v>1137</v>
      </c>
    </row>
    <row r="268" spans="1:2" ht="13.5">
      <c r="A268" s="1" t="s">
        <v>1921</v>
      </c>
      <c r="B268" s="1" t="s">
        <v>1138</v>
      </c>
    </row>
    <row r="269" spans="1:2" ht="13.5">
      <c r="A269" s="1" t="s">
        <v>1922</v>
      </c>
      <c r="B269" s="1" t="s">
        <v>1139</v>
      </c>
    </row>
    <row r="270" spans="1:2" ht="13.5">
      <c r="A270" s="1" t="s">
        <v>1923</v>
      </c>
      <c r="B270" s="1" t="s">
        <v>1140</v>
      </c>
    </row>
    <row r="271" spans="1:2" ht="13.5">
      <c r="A271" s="1" t="s">
        <v>1924</v>
      </c>
      <c r="B271" s="1" t="s">
        <v>1141</v>
      </c>
    </row>
    <row r="272" spans="1:2" ht="13.5">
      <c r="A272" s="1" t="s">
        <v>1925</v>
      </c>
      <c r="B272" s="1" t="s">
        <v>1142</v>
      </c>
    </row>
    <row r="273" spans="1:2" ht="13.5">
      <c r="A273" s="2" t="s">
        <v>2326</v>
      </c>
      <c r="B273" s="1" t="s">
        <v>1143</v>
      </c>
    </row>
    <row r="274" spans="1:2" ht="13.5">
      <c r="A274" s="2" t="s">
        <v>2327</v>
      </c>
      <c r="B274" s="1" t="s">
        <v>1144</v>
      </c>
    </row>
    <row r="275" spans="1:2" ht="13.5">
      <c r="A275" s="2" t="s">
        <v>2328</v>
      </c>
      <c r="B275" s="1" t="s">
        <v>1145</v>
      </c>
    </row>
    <row r="276" spans="1:2" ht="13.5">
      <c r="A276" s="2" t="s">
        <v>2329</v>
      </c>
      <c r="B276" s="1" t="s">
        <v>1146</v>
      </c>
    </row>
    <row r="277" spans="1:2" ht="13.5">
      <c r="A277" s="2" t="s">
        <v>2330</v>
      </c>
      <c r="B277" s="1" t="s">
        <v>1147</v>
      </c>
    </row>
    <row r="278" spans="1:2" ht="13.5">
      <c r="A278" s="2" t="s">
        <v>2331</v>
      </c>
      <c r="B278" s="1" t="s">
        <v>1148</v>
      </c>
    </row>
    <row r="279" spans="1:2" ht="13.5">
      <c r="A279" s="2" t="s">
        <v>2332</v>
      </c>
      <c r="B279" s="1" t="s">
        <v>1149</v>
      </c>
    </row>
    <row r="280" spans="1:2" ht="13.5">
      <c r="A280" s="2" t="s">
        <v>2333</v>
      </c>
      <c r="B280" s="1" t="s">
        <v>1150</v>
      </c>
    </row>
    <row r="281" spans="1:2" ht="13.5">
      <c r="A281" s="2" t="s">
        <v>2334</v>
      </c>
      <c r="B281" s="1" t="s">
        <v>1151</v>
      </c>
    </row>
    <row r="282" spans="1:2" ht="13.5">
      <c r="A282" s="2" t="s">
        <v>2335</v>
      </c>
      <c r="B282" s="1" t="s">
        <v>1152</v>
      </c>
    </row>
    <row r="283" spans="1:2" ht="13.5">
      <c r="A283" s="2" t="s">
        <v>2336</v>
      </c>
      <c r="B283" s="1" t="s">
        <v>1153</v>
      </c>
    </row>
    <row r="284" spans="1:2" ht="13.5">
      <c r="A284" s="2" t="s">
        <v>2337</v>
      </c>
      <c r="B284" s="1" t="s">
        <v>1154</v>
      </c>
    </row>
    <row r="285" spans="1:2" ht="13.5">
      <c r="A285" s="2" t="s">
        <v>2338</v>
      </c>
      <c r="B285" s="1" t="s">
        <v>1155</v>
      </c>
    </row>
    <row r="286" spans="1:2" ht="13.5">
      <c r="A286" s="2" t="s">
        <v>2339</v>
      </c>
      <c r="B286" s="1" t="s">
        <v>1156</v>
      </c>
    </row>
    <row r="287" spans="1:2" ht="13.5">
      <c r="A287" s="2" t="s">
        <v>2340</v>
      </c>
      <c r="B287" s="1" t="s">
        <v>1157</v>
      </c>
    </row>
    <row r="288" spans="1:2" ht="13.5">
      <c r="A288" s="2" t="s">
        <v>2341</v>
      </c>
      <c r="B288" s="1" t="s">
        <v>1158</v>
      </c>
    </row>
    <row r="289" spans="1:2" ht="13.5">
      <c r="A289" s="2" t="s">
        <v>2342</v>
      </c>
      <c r="B289" s="1" t="s">
        <v>1159</v>
      </c>
    </row>
    <row r="290" spans="1:2" ht="13.5">
      <c r="A290" s="2" t="s">
        <v>2343</v>
      </c>
      <c r="B290" s="1" t="s">
        <v>1160</v>
      </c>
    </row>
    <row r="291" spans="1:2" ht="13.5">
      <c r="A291" s="2" t="s">
        <v>2344</v>
      </c>
      <c r="B291" s="1" t="s">
        <v>1161</v>
      </c>
    </row>
    <row r="292" spans="1:2" ht="13.5">
      <c r="A292" s="2" t="s">
        <v>2345</v>
      </c>
      <c r="B292" s="1" t="s">
        <v>1162</v>
      </c>
    </row>
    <row r="293" spans="1:2" ht="13.5">
      <c r="A293" s="2" t="s">
        <v>2346</v>
      </c>
      <c r="B293" s="1" t="s">
        <v>1163</v>
      </c>
    </row>
    <row r="294" spans="1:2" ht="13.5">
      <c r="A294" s="2" t="s">
        <v>2347</v>
      </c>
      <c r="B294" s="1" t="s">
        <v>1164</v>
      </c>
    </row>
    <row r="295" spans="1:2" ht="13.5">
      <c r="A295" s="2" t="s">
        <v>2348</v>
      </c>
      <c r="B295" s="1" t="s">
        <v>1165</v>
      </c>
    </row>
    <row r="296" spans="1:2" ht="13.5">
      <c r="A296" s="2" t="s">
        <v>2349</v>
      </c>
      <c r="B296" s="1" t="s">
        <v>1166</v>
      </c>
    </row>
    <row r="297" spans="1:2" ht="13.5">
      <c r="A297" s="2" t="s">
        <v>2350</v>
      </c>
      <c r="B297" s="1" t="s">
        <v>1167</v>
      </c>
    </row>
    <row r="298" spans="1:2" ht="13.5">
      <c r="A298" s="2" t="s">
        <v>2351</v>
      </c>
      <c r="B298" s="1" t="s">
        <v>1168</v>
      </c>
    </row>
    <row r="299" spans="1:2" ht="13.5">
      <c r="A299" s="2" t="s">
        <v>2352</v>
      </c>
      <c r="B299" s="1" t="s">
        <v>1169</v>
      </c>
    </row>
    <row r="300" spans="1:2" ht="13.5">
      <c r="A300" s="2" t="s">
        <v>2353</v>
      </c>
      <c r="B300" s="1" t="s">
        <v>1170</v>
      </c>
    </row>
    <row r="301" spans="1:2" ht="13.5">
      <c r="A301" s="2" t="s">
        <v>2354</v>
      </c>
      <c r="B301" s="1" t="s">
        <v>1171</v>
      </c>
    </row>
    <row r="302" spans="1:2" ht="13.5">
      <c r="A302" s="2" t="s">
        <v>2355</v>
      </c>
      <c r="B302" s="1" t="s">
        <v>1172</v>
      </c>
    </row>
    <row r="303" spans="1:2" ht="13.5">
      <c r="A303" s="2" t="s">
        <v>2356</v>
      </c>
      <c r="B303" s="1" t="s">
        <v>1173</v>
      </c>
    </row>
    <row r="304" spans="1:2" ht="13.5">
      <c r="A304" s="2" t="s">
        <v>2357</v>
      </c>
      <c r="B304" s="1" t="s">
        <v>1174</v>
      </c>
    </row>
    <row r="305" spans="1:2" ht="13.5">
      <c r="A305" s="2" t="s">
        <v>2358</v>
      </c>
      <c r="B305" s="1" t="s">
        <v>1175</v>
      </c>
    </row>
    <row r="306" spans="1:2" ht="13.5">
      <c r="A306" s="2" t="s">
        <v>2359</v>
      </c>
      <c r="B306" s="1" t="s">
        <v>1176</v>
      </c>
    </row>
    <row r="307" spans="1:2" ht="13.5">
      <c r="A307" s="2" t="s">
        <v>2360</v>
      </c>
      <c r="B307" s="1" t="s">
        <v>1177</v>
      </c>
    </row>
    <row r="308" spans="1:2" ht="13.5">
      <c r="A308" s="2" t="s">
        <v>2361</v>
      </c>
      <c r="B308" s="1" t="s">
        <v>1178</v>
      </c>
    </row>
    <row r="309" spans="1:2" ht="13.5">
      <c r="A309" s="2" t="s">
        <v>2362</v>
      </c>
      <c r="B309" s="1" t="s">
        <v>1179</v>
      </c>
    </row>
    <row r="310" spans="1:2" ht="13.5">
      <c r="A310" s="2" t="s">
        <v>2363</v>
      </c>
      <c r="B310" s="1" t="s">
        <v>1180</v>
      </c>
    </row>
    <row r="311" spans="1:2" ht="13.5">
      <c r="A311" s="2" t="s">
        <v>2364</v>
      </c>
      <c r="B311" s="1" t="s">
        <v>1181</v>
      </c>
    </row>
    <row r="312" spans="1:2" ht="13.5">
      <c r="A312" s="2" t="s">
        <v>2365</v>
      </c>
      <c r="B312" s="1" t="s">
        <v>1182</v>
      </c>
    </row>
    <row r="313" spans="1:2" ht="13.5">
      <c r="A313" s="2" t="s">
        <v>2366</v>
      </c>
      <c r="B313" s="1" t="s">
        <v>1183</v>
      </c>
    </row>
    <row r="314" spans="1:2" ht="13.5">
      <c r="A314" s="2" t="s">
        <v>2367</v>
      </c>
      <c r="B314" s="1" t="s">
        <v>1184</v>
      </c>
    </row>
    <row r="315" spans="1:2" ht="13.5">
      <c r="A315" s="2" t="s">
        <v>2368</v>
      </c>
      <c r="B315" s="1" t="s">
        <v>1185</v>
      </c>
    </row>
    <row r="316" spans="1:2" ht="13.5">
      <c r="A316" s="2" t="s">
        <v>2369</v>
      </c>
      <c r="B316" s="1" t="s">
        <v>1186</v>
      </c>
    </row>
    <row r="317" spans="1:2" ht="13.5">
      <c r="A317" s="2" t="s">
        <v>2370</v>
      </c>
      <c r="B317" s="1" t="s">
        <v>1187</v>
      </c>
    </row>
    <row r="318" spans="1:2" ht="13.5">
      <c r="A318" s="2" t="s">
        <v>2371</v>
      </c>
      <c r="B318" s="1" t="s">
        <v>1188</v>
      </c>
    </row>
    <row r="319" spans="1:2" ht="13.5">
      <c r="A319" s="2" t="s">
        <v>2372</v>
      </c>
      <c r="B319" s="1" t="s">
        <v>1189</v>
      </c>
    </row>
    <row r="320" spans="1:2" ht="13.5">
      <c r="A320" s="2" t="s">
        <v>2373</v>
      </c>
      <c r="B320" s="1" t="s">
        <v>1190</v>
      </c>
    </row>
    <row r="321" spans="1:2" ht="13.5">
      <c r="A321" s="2" t="s">
        <v>2374</v>
      </c>
      <c r="B321" s="1" t="s">
        <v>1191</v>
      </c>
    </row>
    <row r="322" spans="1:2" ht="13.5">
      <c r="A322" s="2" t="s">
        <v>2375</v>
      </c>
      <c r="B322" s="1" t="s">
        <v>1192</v>
      </c>
    </row>
    <row r="323" spans="1:2" ht="13.5">
      <c r="A323" s="2" t="s">
        <v>2376</v>
      </c>
      <c r="B323" s="1" t="s">
        <v>1193</v>
      </c>
    </row>
    <row r="324" spans="1:2" ht="13.5">
      <c r="A324" s="2" t="s">
        <v>2377</v>
      </c>
      <c r="B324" s="1" t="s">
        <v>1194</v>
      </c>
    </row>
    <row r="325" spans="1:2" ht="13.5">
      <c r="A325" s="2" t="s">
        <v>2378</v>
      </c>
      <c r="B325" s="1" t="s">
        <v>1195</v>
      </c>
    </row>
    <row r="326" spans="1:2" ht="13.5">
      <c r="A326" s="2" t="s">
        <v>2379</v>
      </c>
      <c r="B326" s="1" t="s">
        <v>1196</v>
      </c>
    </row>
    <row r="327" spans="1:2" ht="13.5">
      <c r="A327" s="2" t="s">
        <v>2380</v>
      </c>
      <c r="B327" s="1" t="s">
        <v>1197</v>
      </c>
    </row>
    <row r="328" spans="1:2" ht="13.5">
      <c r="A328" s="2" t="s">
        <v>2381</v>
      </c>
      <c r="B328" s="1" t="s">
        <v>1198</v>
      </c>
    </row>
    <row r="329" spans="1:2" ht="13.5">
      <c r="A329" s="2" t="s">
        <v>2382</v>
      </c>
      <c r="B329" s="1" t="s">
        <v>1199</v>
      </c>
    </row>
    <row r="330" spans="1:2" ht="13.5">
      <c r="A330" s="2" t="s">
        <v>2383</v>
      </c>
      <c r="B330" s="1" t="s">
        <v>1200</v>
      </c>
    </row>
    <row r="331" spans="1:2" ht="13.5">
      <c r="A331" s="2" t="s">
        <v>2384</v>
      </c>
      <c r="B331" s="1" t="s">
        <v>1201</v>
      </c>
    </row>
    <row r="332" spans="1:2" ht="13.5">
      <c r="A332" s="2" t="s">
        <v>2385</v>
      </c>
      <c r="B332" s="1" t="s">
        <v>1202</v>
      </c>
    </row>
    <row r="333" spans="1:2" ht="13.5">
      <c r="A333" s="2" t="s">
        <v>2386</v>
      </c>
      <c r="B333" s="1" t="s">
        <v>1203</v>
      </c>
    </row>
    <row r="334" spans="1:2" ht="13.5">
      <c r="A334" s="2" t="s">
        <v>2387</v>
      </c>
      <c r="B334" s="1" t="s">
        <v>1204</v>
      </c>
    </row>
    <row r="335" spans="1:2" ht="13.5">
      <c r="A335" s="2" t="s">
        <v>2388</v>
      </c>
      <c r="B335" s="1" t="s">
        <v>1205</v>
      </c>
    </row>
    <row r="336" spans="1:2" ht="13.5">
      <c r="A336" s="2" t="s">
        <v>2389</v>
      </c>
      <c r="B336" s="1" t="s">
        <v>1206</v>
      </c>
    </row>
    <row r="337" spans="1:2" ht="13.5">
      <c r="A337" s="1" t="s">
        <v>1926</v>
      </c>
      <c r="B337" s="1" t="s">
        <v>1207</v>
      </c>
    </row>
    <row r="338" spans="1:2" ht="13.5">
      <c r="A338" s="1" t="s">
        <v>1927</v>
      </c>
      <c r="B338" s="1" t="s">
        <v>1208</v>
      </c>
    </row>
    <row r="339" spans="1:2" ht="13.5">
      <c r="A339" s="1" t="s">
        <v>1928</v>
      </c>
      <c r="B339" s="1" t="s">
        <v>1209</v>
      </c>
    </row>
    <row r="340" spans="1:2" ht="13.5">
      <c r="A340" s="1" t="s">
        <v>1929</v>
      </c>
      <c r="B340" s="1" t="s">
        <v>1210</v>
      </c>
    </row>
    <row r="341" spans="1:2" ht="13.5">
      <c r="A341" s="1" t="s">
        <v>1930</v>
      </c>
      <c r="B341" s="1" t="s">
        <v>1211</v>
      </c>
    </row>
    <row r="342" spans="1:2" ht="13.5">
      <c r="A342" s="1" t="s">
        <v>595</v>
      </c>
      <c r="B342" s="1" t="s">
        <v>1212</v>
      </c>
    </row>
    <row r="343" spans="1:2" ht="13.5">
      <c r="A343" s="1" t="s">
        <v>597</v>
      </c>
      <c r="B343" s="1" t="s">
        <v>1213</v>
      </c>
    </row>
    <row r="344" spans="1:2" ht="13.5">
      <c r="A344" s="1" t="s">
        <v>1931</v>
      </c>
      <c r="B344" s="1" t="s">
        <v>1214</v>
      </c>
    </row>
    <row r="345" spans="1:2" ht="13.5">
      <c r="A345" s="1" t="s">
        <v>1932</v>
      </c>
      <c r="B345" s="1" t="s">
        <v>1215</v>
      </c>
    </row>
    <row r="346" spans="1:2" ht="13.5">
      <c r="A346" s="1" t="s">
        <v>1933</v>
      </c>
      <c r="B346" s="1" t="s">
        <v>1216</v>
      </c>
    </row>
    <row r="347" spans="1:2" ht="13.5">
      <c r="A347" s="1" t="s">
        <v>1934</v>
      </c>
      <c r="B347" s="1" t="s">
        <v>1217</v>
      </c>
    </row>
    <row r="348" spans="1:2" ht="13.5">
      <c r="A348" s="1" t="s">
        <v>1935</v>
      </c>
      <c r="B348" s="1" t="s">
        <v>1218</v>
      </c>
    </row>
    <row r="349" spans="1:2" ht="13.5">
      <c r="A349" s="1" t="s">
        <v>1936</v>
      </c>
      <c r="B349" s="1" t="s">
        <v>1219</v>
      </c>
    </row>
    <row r="350" spans="1:2" ht="13.5">
      <c r="A350" s="1" t="s">
        <v>615</v>
      </c>
      <c r="B350" s="1" t="s">
        <v>1220</v>
      </c>
    </row>
    <row r="351" spans="1:2" ht="13.5">
      <c r="A351" s="1" t="s">
        <v>617</v>
      </c>
      <c r="B351" s="1" t="s">
        <v>1221</v>
      </c>
    </row>
    <row r="352" spans="1:2" ht="13.5">
      <c r="A352" s="1" t="s">
        <v>619</v>
      </c>
      <c r="B352" s="1" t="s">
        <v>1222</v>
      </c>
    </row>
    <row r="353" spans="1:2" ht="13.5">
      <c r="A353" s="1" t="s">
        <v>621</v>
      </c>
      <c r="B353" s="1" t="s">
        <v>1223</v>
      </c>
    </row>
    <row r="354" spans="1:2" ht="13.5">
      <c r="A354" s="1" t="s">
        <v>623</v>
      </c>
      <c r="B354" s="1" t="s">
        <v>1224</v>
      </c>
    </row>
    <row r="355" spans="1:2" ht="13.5">
      <c r="A355" s="1" t="s">
        <v>625</v>
      </c>
      <c r="B355" s="1" t="s">
        <v>1225</v>
      </c>
    </row>
    <row r="356" spans="1:2" ht="13.5">
      <c r="A356" s="1" t="s">
        <v>627</v>
      </c>
      <c r="B356" s="1" t="s">
        <v>1226</v>
      </c>
    </row>
    <row r="357" spans="1:2" ht="13.5">
      <c r="A357" s="1" t="s">
        <v>629</v>
      </c>
      <c r="B357" s="1" t="s">
        <v>1227</v>
      </c>
    </row>
    <row r="358" spans="1:2" ht="13.5">
      <c r="A358" s="1" t="s">
        <v>1937</v>
      </c>
      <c r="B358" s="1" t="s">
        <v>1228</v>
      </c>
    </row>
    <row r="359" spans="1:2" ht="13.5">
      <c r="A359" s="1" t="s">
        <v>1938</v>
      </c>
      <c r="B359" s="1" t="s">
        <v>1229</v>
      </c>
    </row>
    <row r="360" spans="1:2" ht="13.5">
      <c r="A360" s="1" t="s">
        <v>1939</v>
      </c>
      <c r="B360" s="1" t="s">
        <v>1230</v>
      </c>
    </row>
    <row r="361" spans="1:2" ht="13.5">
      <c r="A361" s="1" t="s">
        <v>1940</v>
      </c>
      <c r="B361" s="1" t="s">
        <v>1231</v>
      </c>
    </row>
    <row r="362" spans="1:2" ht="13.5">
      <c r="A362" s="1" t="s">
        <v>1941</v>
      </c>
      <c r="B362" s="1" t="s">
        <v>1232</v>
      </c>
    </row>
    <row r="363" spans="1:2" ht="13.5">
      <c r="A363" s="1" t="s">
        <v>1942</v>
      </c>
      <c r="B363" s="1" t="s">
        <v>1233</v>
      </c>
    </row>
    <row r="364" spans="1:2" ht="13.5">
      <c r="A364" s="1" t="s">
        <v>1943</v>
      </c>
      <c r="B364" s="1" t="s">
        <v>1234</v>
      </c>
    </row>
    <row r="365" spans="1:2" ht="13.5">
      <c r="A365" s="1" t="s">
        <v>1944</v>
      </c>
      <c r="B365" s="1" t="s">
        <v>1235</v>
      </c>
    </row>
    <row r="366" spans="1:2" ht="13.5">
      <c r="A366" s="1" t="s">
        <v>1945</v>
      </c>
      <c r="B366" s="1" t="s">
        <v>1236</v>
      </c>
    </row>
    <row r="367" spans="1:2" ht="13.5">
      <c r="A367" s="1" t="s">
        <v>1946</v>
      </c>
      <c r="B367" s="1" t="s">
        <v>1237</v>
      </c>
    </row>
    <row r="368" spans="1:2" ht="13.5">
      <c r="A368" s="1" t="s">
        <v>1947</v>
      </c>
      <c r="B368" s="1" t="s">
        <v>1238</v>
      </c>
    </row>
    <row r="369" spans="1:2" ht="13.5">
      <c r="A369" s="1" t="s">
        <v>1948</v>
      </c>
      <c r="B369" s="1" t="s">
        <v>1239</v>
      </c>
    </row>
    <row r="370" spans="1:2" ht="13.5">
      <c r="A370" s="1" t="s">
        <v>1949</v>
      </c>
      <c r="B370" s="1" t="s">
        <v>1240</v>
      </c>
    </row>
    <row r="371" spans="1:2" ht="13.5">
      <c r="A371" s="1" t="s">
        <v>1950</v>
      </c>
      <c r="B371" s="1" t="s">
        <v>1241</v>
      </c>
    </row>
    <row r="372" spans="1:2" ht="13.5">
      <c r="A372" s="1" t="s">
        <v>121</v>
      </c>
      <c r="B372" s="1" t="s">
        <v>1242</v>
      </c>
    </row>
    <row r="373" spans="1:2" ht="13.5">
      <c r="A373" s="1" t="s">
        <v>123</v>
      </c>
      <c r="B373" s="1" t="s">
        <v>1243</v>
      </c>
    </row>
    <row r="374" spans="1:2" ht="13.5">
      <c r="A374" s="1" t="s">
        <v>125</v>
      </c>
      <c r="B374" s="1" t="s">
        <v>1244</v>
      </c>
    </row>
    <row r="375" spans="1:2" ht="13.5">
      <c r="A375" s="1" t="s">
        <v>127</v>
      </c>
      <c r="B375" s="1" t="s">
        <v>1245</v>
      </c>
    </row>
    <row r="376" spans="1:2" ht="13.5">
      <c r="A376" s="1" t="s">
        <v>129</v>
      </c>
      <c r="B376" s="1" t="s">
        <v>1246</v>
      </c>
    </row>
    <row r="377" spans="1:2" ht="13.5">
      <c r="A377" s="1" t="s">
        <v>1951</v>
      </c>
      <c r="B377" s="1" t="s">
        <v>1247</v>
      </c>
    </row>
    <row r="378" spans="1:2" ht="13.5">
      <c r="A378" s="1" t="s">
        <v>1952</v>
      </c>
      <c r="B378" s="1" t="s">
        <v>1248</v>
      </c>
    </row>
    <row r="379" spans="1:2" ht="13.5">
      <c r="A379" s="1" t="s">
        <v>248</v>
      </c>
      <c r="B379" s="1" t="s">
        <v>1249</v>
      </c>
    </row>
    <row r="380" spans="1:2" ht="13.5">
      <c r="A380" s="1" t="s">
        <v>250</v>
      </c>
      <c r="B380" s="1" t="s">
        <v>1250</v>
      </c>
    </row>
    <row r="381" spans="1:2" ht="13.5">
      <c r="A381" s="1" t="s">
        <v>252</v>
      </c>
      <c r="B381" s="1" t="s">
        <v>1251</v>
      </c>
    </row>
    <row r="382" spans="1:2" ht="13.5">
      <c r="A382" s="1" t="s">
        <v>254</v>
      </c>
      <c r="B382" s="1" t="s">
        <v>1252</v>
      </c>
    </row>
    <row r="383" spans="1:2" ht="13.5">
      <c r="A383" s="1" t="s">
        <v>1953</v>
      </c>
      <c r="B383" s="1" t="s">
        <v>1253</v>
      </c>
    </row>
    <row r="384" spans="1:2" ht="13.5">
      <c r="A384" s="1" t="s">
        <v>1954</v>
      </c>
      <c r="B384" s="1" t="s">
        <v>1254</v>
      </c>
    </row>
    <row r="385" spans="1:2" ht="13.5">
      <c r="A385" s="1" t="s">
        <v>1955</v>
      </c>
      <c r="B385" s="1" t="s">
        <v>1255</v>
      </c>
    </row>
    <row r="386" spans="1:2" ht="13.5">
      <c r="A386" s="1" t="s">
        <v>1956</v>
      </c>
      <c r="B386" s="1" t="s">
        <v>1256</v>
      </c>
    </row>
    <row r="387" spans="1:2" ht="13.5">
      <c r="A387" s="1" t="s">
        <v>1957</v>
      </c>
      <c r="B387" s="1" t="s">
        <v>1257</v>
      </c>
    </row>
    <row r="388" spans="1:2" ht="13.5">
      <c r="A388" s="1" t="s">
        <v>1958</v>
      </c>
      <c r="B388" s="1" t="s">
        <v>1258</v>
      </c>
    </row>
    <row r="389" spans="1:2" ht="13.5">
      <c r="A389" s="1" t="s">
        <v>1959</v>
      </c>
      <c r="B389" s="1" t="s">
        <v>1259</v>
      </c>
    </row>
    <row r="390" spans="1:2" ht="13.5">
      <c r="A390" s="1" t="s">
        <v>1960</v>
      </c>
      <c r="B390" s="1" t="s">
        <v>1260</v>
      </c>
    </row>
    <row r="391" spans="1:2" ht="13.5">
      <c r="A391" s="1" t="s">
        <v>1961</v>
      </c>
      <c r="B391" s="1" t="s">
        <v>1261</v>
      </c>
    </row>
    <row r="392" spans="1:2" ht="13.5">
      <c r="A392" s="1" t="s">
        <v>1962</v>
      </c>
      <c r="B392" s="1" t="s">
        <v>1262</v>
      </c>
    </row>
    <row r="393" spans="1:2" ht="13.5">
      <c r="A393" s="1" t="s">
        <v>1963</v>
      </c>
      <c r="B393" s="1" t="s">
        <v>1263</v>
      </c>
    </row>
    <row r="394" spans="1:2" ht="13.5">
      <c r="A394" s="1" t="s">
        <v>1964</v>
      </c>
      <c r="B394" s="1" t="s">
        <v>1264</v>
      </c>
    </row>
    <row r="395" spans="1:2" ht="13.5">
      <c r="A395" s="1" t="s">
        <v>1965</v>
      </c>
      <c r="B395" s="1" t="s">
        <v>1265</v>
      </c>
    </row>
    <row r="396" spans="1:2" ht="13.5">
      <c r="A396" s="1" t="s">
        <v>1966</v>
      </c>
      <c r="B396" s="1" t="s">
        <v>1266</v>
      </c>
    </row>
    <row r="397" spans="1:2" ht="13.5">
      <c r="A397" s="1" t="s">
        <v>1967</v>
      </c>
      <c r="B397" s="1" t="s">
        <v>1267</v>
      </c>
    </row>
    <row r="398" spans="1:2" ht="13.5">
      <c r="A398" s="1" t="s">
        <v>1968</v>
      </c>
      <c r="B398" s="1" t="s">
        <v>1268</v>
      </c>
    </row>
    <row r="399" spans="1:2" ht="13.5">
      <c r="A399" s="1" t="s">
        <v>1969</v>
      </c>
      <c r="B399" s="1" t="s">
        <v>1269</v>
      </c>
    </row>
    <row r="400" spans="1:2" ht="13.5">
      <c r="A400" s="1" t="s">
        <v>705</v>
      </c>
      <c r="B400" s="1" t="s">
        <v>1270</v>
      </c>
    </row>
    <row r="401" spans="1:2" ht="13.5">
      <c r="A401" s="1" t="s">
        <v>707</v>
      </c>
      <c r="B401" s="1" t="s">
        <v>1271</v>
      </c>
    </row>
    <row r="402" spans="1:2" ht="13.5">
      <c r="A402" s="1" t="s">
        <v>709</v>
      </c>
      <c r="B402" s="1" t="s">
        <v>1272</v>
      </c>
    </row>
    <row r="403" spans="1:2" ht="13.5">
      <c r="A403" s="1" t="s">
        <v>711</v>
      </c>
      <c r="B403" s="1" t="s">
        <v>1273</v>
      </c>
    </row>
    <row r="404" spans="1:2" ht="13.5">
      <c r="A404" s="1" t="s">
        <v>713</v>
      </c>
      <c r="B404" s="1" t="s">
        <v>1274</v>
      </c>
    </row>
    <row r="405" spans="1:2" ht="13.5">
      <c r="A405" s="1" t="s">
        <v>1970</v>
      </c>
      <c r="B405" s="1" t="s">
        <v>1275</v>
      </c>
    </row>
    <row r="406" spans="1:2" ht="13.5">
      <c r="A406" s="1" t="s">
        <v>715</v>
      </c>
      <c r="B406" s="1" t="s">
        <v>1276</v>
      </c>
    </row>
    <row r="407" spans="1:2" ht="13.5">
      <c r="A407" s="1" t="s">
        <v>716</v>
      </c>
      <c r="B407" s="1" t="s">
        <v>1277</v>
      </c>
    </row>
    <row r="408" spans="1:2" ht="13.5">
      <c r="A408" s="1" t="s">
        <v>717</v>
      </c>
      <c r="B408" s="1" t="s">
        <v>1278</v>
      </c>
    </row>
    <row r="409" spans="1:2" ht="13.5">
      <c r="A409" s="1" t="s">
        <v>718</v>
      </c>
      <c r="B409" s="1" t="s">
        <v>1279</v>
      </c>
    </row>
    <row r="410" spans="1:2" ht="13.5">
      <c r="A410" s="1" t="s">
        <v>719</v>
      </c>
      <c r="B410" s="1" t="s">
        <v>1280</v>
      </c>
    </row>
    <row r="411" spans="1:2" ht="13.5">
      <c r="A411" s="1" t="s">
        <v>720</v>
      </c>
      <c r="B411" s="1" t="s">
        <v>1281</v>
      </c>
    </row>
    <row r="412" spans="1:2" ht="13.5">
      <c r="A412" s="1" t="s">
        <v>721</v>
      </c>
      <c r="B412" s="1" t="s">
        <v>1282</v>
      </c>
    </row>
    <row r="413" spans="1:2" ht="13.5">
      <c r="A413" s="1" t="s">
        <v>1971</v>
      </c>
      <c r="B413" s="1" t="s">
        <v>1283</v>
      </c>
    </row>
    <row r="414" spans="1:2" ht="13.5">
      <c r="A414" s="1" t="s">
        <v>1972</v>
      </c>
      <c r="B414" s="1" t="s">
        <v>1284</v>
      </c>
    </row>
    <row r="415" spans="1:2" ht="13.5">
      <c r="A415" s="1" t="s">
        <v>1973</v>
      </c>
      <c r="B415" s="1" t="s">
        <v>1285</v>
      </c>
    </row>
    <row r="416" spans="1:2" ht="13.5">
      <c r="A416" s="1" t="s">
        <v>1974</v>
      </c>
      <c r="B416" s="1" t="s">
        <v>1286</v>
      </c>
    </row>
    <row r="417" spans="1:2" ht="13.5">
      <c r="A417" s="1" t="s">
        <v>1975</v>
      </c>
      <c r="B417" s="1" t="s">
        <v>1287</v>
      </c>
    </row>
    <row r="418" spans="1:2" ht="13.5">
      <c r="A418" s="1" t="s">
        <v>1976</v>
      </c>
      <c r="B418" s="1" t="s">
        <v>1288</v>
      </c>
    </row>
    <row r="419" spans="1:2" ht="13.5">
      <c r="A419" s="1" t="s">
        <v>1977</v>
      </c>
      <c r="B419" s="1" t="s">
        <v>1289</v>
      </c>
    </row>
    <row r="420" spans="1:2" ht="13.5">
      <c r="A420" s="1" t="s">
        <v>1978</v>
      </c>
      <c r="B420" s="1" t="s">
        <v>1290</v>
      </c>
    </row>
    <row r="421" spans="1:2" ht="13.5">
      <c r="A421" s="1" t="s">
        <v>1979</v>
      </c>
      <c r="B421" s="1" t="s">
        <v>1291</v>
      </c>
    </row>
    <row r="422" spans="1:2" ht="13.5">
      <c r="A422" s="1" t="s">
        <v>1980</v>
      </c>
      <c r="B422" s="1" t="s">
        <v>1292</v>
      </c>
    </row>
    <row r="423" spans="1:2" ht="13.5">
      <c r="A423" s="1" t="s">
        <v>1981</v>
      </c>
      <c r="B423" s="1" t="s">
        <v>1293</v>
      </c>
    </row>
    <row r="424" spans="1:2" ht="13.5">
      <c r="A424" s="1" t="s">
        <v>1982</v>
      </c>
      <c r="B424" s="1" t="s">
        <v>1294</v>
      </c>
    </row>
    <row r="425" spans="1:2" ht="13.5">
      <c r="A425" s="1" t="s">
        <v>1983</v>
      </c>
      <c r="B425" s="1" t="s">
        <v>1295</v>
      </c>
    </row>
    <row r="426" spans="1:2" ht="13.5">
      <c r="A426" s="1" t="s">
        <v>1984</v>
      </c>
      <c r="B426" s="1" t="s">
        <v>1296</v>
      </c>
    </row>
    <row r="427" spans="1:2" ht="13.5">
      <c r="A427" s="1" t="s">
        <v>1985</v>
      </c>
      <c r="B427" s="1" t="s">
        <v>1297</v>
      </c>
    </row>
    <row r="428" spans="1:2" ht="13.5">
      <c r="A428" s="1" t="s">
        <v>1986</v>
      </c>
      <c r="B428" s="1" t="s">
        <v>1298</v>
      </c>
    </row>
    <row r="429" spans="1:2" ht="13.5">
      <c r="A429" s="1" t="s">
        <v>1987</v>
      </c>
      <c r="B429" s="1" t="s">
        <v>1299</v>
      </c>
    </row>
    <row r="430" spans="1:2" ht="13.5">
      <c r="A430" s="1" t="s">
        <v>1988</v>
      </c>
      <c r="B430" s="1" t="s">
        <v>1300</v>
      </c>
    </row>
    <row r="431" spans="1:2" ht="13.5">
      <c r="A431" s="1" t="s">
        <v>1989</v>
      </c>
      <c r="B431" s="1" t="s">
        <v>1301</v>
      </c>
    </row>
    <row r="432" spans="1:2" ht="13.5">
      <c r="A432" s="1" t="s">
        <v>1990</v>
      </c>
      <c r="B432" s="1" t="s">
        <v>1302</v>
      </c>
    </row>
    <row r="433" spans="1:2" ht="13.5">
      <c r="A433" s="1" t="s">
        <v>1991</v>
      </c>
      <c r="B433" s="1" t="s">
        <v>1303</v>
      </c>
    </row>
    <row r="434" spans="1:2" ht="13.5">
      <c r="A434" s="1" t="s">
        <v>1992</v>
      </c>
      <c r="B434" s="1" t="s">
        <v>1304</v>
      </c>
    </row>
    <row r="435" spans="1:2" ht="13.5">
      <c r="A435" s="1" t="s">
        <v>1993</v>
      </c>
      <c r="B435" s="1" t="s">
        <v>1305</v>
      </c>
    </row>
    <row r="436" spans="1:2" ht="13.5">
      <c r="A436" s="1" t="s">
        <v>1994</v>
      </c>
      <c r="B436" s="1" t="s">
        <v>1306</v>
      </c>
    </row>
    <row r="437" ht="13.5">
      <c r="B437" s="1" t="s">
        <v>1307</v>
      </c>
    </row>
    <row r="438" spans="1:2" ht="13.5">
      <c r="A438" s="1" t="s">
        <v>1995</v>
      </c>
      <c r="B438" s="1" t="s">
        <v>1308</v>
      </c>
    </row>
    <row r="439" spans="1:2" ht="13.5">
      <c r="A439" s="1" t="s">
        <v>1996</v>
      </c>
      <c r="B439" s="1" t="s">
        <v>1309</v>
      </c>
    </row>
    <row r="440" spans="1:2" ht="13.5">
      <c r="A440" s="1" t="s">
        <v>767</v>
      </c>
      <c r="B440" s="1" t="s">
        <v>1310</v>
      </c>
    </row>
    <row r="441" spans="1:2" ht="13.5">
      <c r="A441" s="1" t="s">
        <v>769</v>
      </c>
      <c r="B441" s="1" t="s">
        <v>1311</v>
      </c>
    </row>
    <row r="442" spans="1:2" ht="13.5">
      <c r="A442" s="1" t="s">
        <v>771</v>
      </c>
      <c r="B442" s="1" t="s">
        <v>1312</v>
      </c>
    </row>
    <row r="443" spans="1:2" ht="13.5">
      <c r="A443" s="1" t="s">
        <v>773</v>
      </c>
      <c r="B443" s="1" t="s">
        <v>1313</v>
      </c>
    </row>
    <row r="444" spans="1:2" ht="13.5">
      <c r="A444" s="1" t="s">
        <v>775</v>
      </c>
      <c r="B444" s="1" t="s">
        <v>1314</v>
      </c>
    </row>
    <row r="445" spans="1:2" ht="13.5">
      <c r="A445" s="1" t="s">
        <v>777</v>
      </c>
      <c r="B445" s="1" t="s">
        <v>1315</v>
      </c>
    </row>
    <row r="446" spans="1:2" ht="13.5">
      <c r="A446" s="1" t="s">
        <v>779</v>
      </c>
      <c r="B446" s="1" t="s">
        <v>1316</v>
      </c>
    </row>
    <row r="447" spans="1:2" ht="13.5">
      <c r="A447" s="1" t="s">
        <v>781</v>
      </c>
      <c r="B447" s="1" t="s">
        <v>1317</v>
      </c>
    </row>
    <row r="448" spans="1:2" ht="13.5">
      <c r="A448" s="1" t="s">
        <v>783</v>
      </c>
      <c r="B448" s="1" t="s">
        <v>1318</v>
      </c>
    </row>
    <row r="449" spans="1:2" ht="13.5">
      <c r="A449" s="1" t="s">
        <v>1997</v>
      </c>
      <c r="B449" s="1" t="s">
        <v>1319</v>
      </c>
    </row>
    <row r="450" spans="1:2" ht="13.5">
      <c r="A450" s="1" t="s">
        <v>1998</v>
      </c>
      <c r="B450" s="1" t="s">
        <v>1320</v>
      </c>
    </row>
    <row r="451" spans="1:2" ht="13.5">
      <c r="A451" s="1" t="s">
        <v>1999</v>
      </c>
      <c r="B451" s="1" t="s">
        <v>1321</v>
      </c>
    </row>
    <row r="452" spans="1:2" ht="13.5">
      <c r="A452" s="1" t="s">
        <v>2000</v>
      </c>
      <c r="B452" s="1" t="s">
        <v>1325</v>
      </c>
    </row>
    <row r="453" spans="1:2" ht="13.5">
      <c r="A453" s="1" t="s">
        <v>2001</v>
      </c>
      <c r="B453" s="1" t="s">
        <v>1326</v>
      </c>
    </row>
    <row r="454" spans="1:2" ht="13.5">
      <c r="A454" s="1" t="s">
        <v>2002</v>
      </c>
      <c r="B454" s="1" t="s">
        <v>1327</v>
      </c>
    </row>
    <row r="455" spans="1:2" ht="13.5">
      <c r="A455" s="1" t="s">
        <v>2003</v>
      </c>
      <c r="B455" s="1" t="s">
        <v>1328</v>
      </c>
    </row>
    <row r="456" spans="1:2" ht="13.5">
      <c r="A456" s="1" t="s">
        <v>2004</v>
      </c>
      <c r="B456" s="1" t="s">
        <v>1329</v>
      </c>
    </row>
    <row r="457" spans="1:2" ht="13.5">
      <c r="A457" s="1" t="s">
        <v>2005</v>
      </c>
      <c r="B457" s="1" t="s">
        <v>1330</v>
      </c>
    </row>
    <row r="458" spans="1:2" ht="13.5">
      <c r="A458" s="1" t="s">
        <v>2006</v>
      </c>
      <c r="B458" s="1" t="s">
        <v>1331</v>
      </c>
    </row>
    <row r="459" spans="1:2" ht="13.5">
      <c r="A459" s="1" t="s">
        <v>2007</v>
      </c>
      <c r="B459" s="1" t="s">
        <v>1332</v>
      </c>
    </row>
    <row r="460" spans="1:2" ht="13.5">
      <c r="A460" s="1" t="s">
        <v>2008</v>
      </c>
      <c r="B460" s="1" t="s">
        <v>1333</v>
      </c>
    </row>
    <row r="461" spans="1:2" ht="13.5">
      <c r="A461" s="1" t="s">
        <v>2009</v>
      </c>
      <c r="B461" s="1" t="s">
        <v>1334</v>
      </c>
    </row>
    <row r="462" spans="1:2" ht="13.5">
      <c r="A462" s="1" t="s">
        <v>2010</v>
      </c>
      <c r="B462" s="1" t="s">
        <v>1335</v>
      </c>
    </row>
    <row r="463" spans="1:2" ht="13.5">
      <c r="A463" s="1" t="s">
        <v>2011</v>
      </c>
      <c r="B463" s="1" t="s">
        <v>1336</v>
      </c>
    </row>
    <row r="464" spans="1:2" ht="13.5">
      <c r="A464" s="1" t="s">
        <v>2012</v>
      </c>
      <c r="B464" s="1" t="s">
        <v>1337</v>
      </c>
    </row>
    <row r="465" spans="1:2" ht="13.5">
      <c r="A465" s="1" t="s">
        <v>2013</v>
      </c>
      <c r="B465" s="1" t="s">
        <v>1338</v>
      </c>
    </row>
    <row r="466" spans="1:2" ht="13.5">
      <c r="A466" s="1" t="s">
        <v>2014</v>
      </c>
      <c r="B466" s="1" t="s">
        <v>1339</v>
      </c>
    </row>
    <row r="467" spans="1:2" ht="13.5">
      <c r="A467" s="1" t="s">
        <v>2015</v>
      </c>
      <c r="B467" s="1" t="s">
        <v>1340</v>
      </c>
    </row>
    <row r="468" spans="1:2" ht="13.5">
      <c r="A468" s="1" t="s">
        <v>2016</v>
      </c>
      <c r="B468" s="1" t="s">
        <v>1341</v>
      </c>
    </row>
    <row r="469" spans="1:2" ht="13.5">
      <c r="A469" s="1" t="s">
        <v>2017</v>
      </c>
      <c r="B469" s="1" t="s">
        <v>1342</v>
      </c>
    </row>
    <row r="470" spans="1:2" ht="13.5">
      <c r="A470" s="1" t="s">
        <v>2018</v>
      </c>
      <c r="B470" s="1" t="s">
        <v>1343</v>
      </c>
    </row>
    <row r="471" spans="1:2" ht="13.5">
      <c r="A471" s="1" t="s">
        <v>2019</v>
      </c>
      <c r="B471" s="1" t="s">
        <v>1344</v>
      </c>
    </row>
    <row r="472" spans="1:2" ht="13.5">
      <c r="A472" s="1" t="s">
        <v>2020</v>
      </c>
      <c r="B472" s="1" t="s">
        <v>1345</v>
      </c>
    </row>
    <row r="473" spans="1:2" ht="13.5">
      <c r="A473" s="1" t="s">
        <v>2021</v>
      </c>
      <c r="B473" s="1" t="s">
        <v>1346</v>
      </c>
    </row>
    <row r="474" spans="1:2" ht="13.5">
      <c r="A474" s="1" t="s">
        <v>2022</v>
      </c>
      <c r="B474" s="1" t="s">
        <v>1347</v>
      </c>
    </row>
    <row r="475" spans="1:2" ht="13.5">
      <c r="A475" s="1" t="s">
        <v>2023</v>
      </c>
      <c r="B475" s="1" t="s">
        <v>1348</v>
      </c>
    </row>
    <row r="476" spans="1:2" ht="13.5">
      <c r="A476" s="1" t="s">
        <v>2024</v>
      </c>
      <c r="B476" s="1" t="s">
        <v>1349</v>
      </c>
    </row>
    <row r="477" spans="1:2" ht="13.5">
      <c r="A477" s="1" t="s">
        <v>2025</v>
      </c>
      <c r="B477" s="1" t="s">
        <v>1350</v>
      </c>
    </row>
    <row r="478" spans="1:2" ht="13.5">
      <c r="A478" s="1" t="s">
        <v>2026</v>
      </c>
      <c r="B478" s="1" t="s">
        <v>1351</v>
      </c>
    </row>
    <row r="479" ht="13.5">
      <c r="B479" s="1" t="s">
        <v>1352</v>
      </c>
    </row>
    <row r="480" spans="1:2" ht="13.5">
      <c r="A480" s="1" t="s">
        <v>2027</v>
      </c>
      <c r="B480" s="1" t="s">
        <v>1353</v>
      </c>
    </row>
    <row r="481" spans="1:2" ht="13.5">
      <c r="A481" s="1" t="s">
        <v>2028</v>
      </c>
      <c r="B481" s="1" t="s">
        <v>1354</v>
      </c>
    </row>
    <row r="482" spans="1:2" ht="13.5">
      <c r="A482" s="1" t="s">
        <v>2029</v>
      </c>
      <c r="B482" s="1" t="s">
        <v>1355</v>
      </c>
    </row>
    <row r="483" spans="1:2" ht="13.5">
      <c r="A483" s="1" t="s">
        <v>2030</v>
      </c>
      <c r="B483" s="1" t="s">
        <v>1356</v>
      </c>
    </row>
    <row r="484" spans="1:2" ht="13.5">
      <c r="A484" s="1" t="s">
        <v>2031</v>
      </c>
      <c r="B484" s="1" t="s">
        <v>1357</v>
      </c>
    </row>
    <row r="485" spans="1:2" ht="13.5">
      <c r="A485" s="1" t="s">
        <v>661</v>
      </c>
      <c r="B485" s="1" t="s">
        <v>1358</v>
      </c>
    </row>
    <row r="486" spans="1:2" ht="13.5">
      <c r="A486" s="1" t="s">
        <v>663</v>
      </c>
      <c r="B486" s="1" t="s">
        <v>1359</v>
      </c>
    </row>
    <row r="487" spans="1:2" ht="13.5">
      <c r="A487" s="1" t="s">
        <v>665</v>
      </c>
      <c r="B487" s="1" t="s">
        <v>1360</v>
      </c>
    </row>
    <row r="488" spans="1:2" ht="13.5">
      <c r="A488" s="1" t="s">
        <v>667</v>
      </c>
      <c r="B488" s="1" t="s">
        <v>1361</v>
      </c>
    </row>
    <row r="489" spans="1:2" ht="13.5">
      <c r="A489" s="1" t="s">
        <v>669</v>
      </c>
      <c r="B489" s="1" t="s">
        <v>1362</v>
      </c>
    </row>
    <row r="490" spans="1:2" ht="13.5">
      <c r="A490" s="1" t="s">
        <v>671</v>
      </c>
      <c r="B490" s="1" t="s">
        <v>1363</v>
      </c>
    </row>
    <row r="491" spans="1:2" ht="13.5">
      <c r="A491" s="1" t="s">
        <v>2032</v>
      </c>
      <c r="B491" s="1" t="s">
        <v>1364</v>
      </c>
    </row>
    <row r="492" spans="1:2" ht="13.5">
      <c r="A492" s="1" t="s">
        <v>2033</v>
      </c>
      <c r="B492" s="1" t="s">
        <v>1365</v>
      </c>
    </row>
    <row r="493" spans="1:2" ht="13.5">
      <c r="A493" s="1" t="s">
        <v>2034</v>
      </c>
      <c r="B493" s="1" t="s">
        <v>1366</v>
      </c>
    </row>
    <row r="494" spans="1:2" ht="13.5">
      <c r="A494" s="1" t="s">
        <v>2035</v>
      </c>
      <c r="B494" s="1" t="s">
        <v>1367</v>
      </c>
    </row>
    <row r="495" spans="1:2" ht="13.5">
      <c r="A495" s="1" t="s">
        <v>2036</v>
      </c>
      <c r="B495" s="1" t="s">
        <v>1368</v>
      </c>
    </row>
    <row r="496" spans="1:2" ht="13.5">
      <c r="A496" s="1" t="s">
        <v>2037</v>
      </c>
      <c r="B496" s="1" t="s">
        <v>1369</v>
      </c>
    </row>
    <row r="497" spans="1:2" ht="13.5">
      <c r="A497" s="1" t="s">
        <v>2038</v>
      </c>
      <c r="B497" s="1" t="s">
        <v>1370</v>
      </c>
    </row>
    <row r="498" spans="1:2" ht="13.5">
      <c r="A498" s="1" t="s">
        <v>2039</v>
      </c>
      <c r="B498" s="1" t="s">
        <v>1371</v>
      </c>
    </row>
    <row r="499" spans="1:2" ht="13.5">
      <c r="A499" s="1" t="s">
        <v>2040</v>
      </c>
      <c r="B499" s="1" t="s">
        <v>1372</v>
      </c>
    </row>
    <row r="500" spans="1:2" ht="13.5">
      <c r="A500" s="1" t="s">
        <v>2041</v>
      </c>
      <c r="B500" s="1" t="s">
        <v>1373</v>
      </c>
    </row>
    <row r="501" spans="1:2" ht="13.5">
      <c r="A501" s="1" t="s">
        <v>2042</v>
      </c>
      <c r="B501" s="1" t="s">
        <v>1374</v>
      </c>
    </row>
    <row r="502" spans="1:2" ht="13.5">
      <c r="A502" s="1" t="s">
        <v>2043</v>
      </c>
      <c r="B502" s="1" t="s">
        <v>1375</v>
      </c>
    </row>
    <row r="503" spans="1:2" ht="13.5">
      <c r="A503" s="1" t="s">
        <v>2044</v>
      </c>
      <c r="B503" s="1" t="s">
        <v>1376</v>
      </c>
    </row>
    <row r="504" spans="1:2" ht="13.5">
      <c r="A504" s="1" t="s">
        <v>2045</v>
      </c>
      <c r="B504" s="1" t="s">
        <v>1377</v>
      </c>
    </row>
    <row r="505" spans="1:2" ht="13.5">
      <c r="A505" s="1" t="s">
        <v>2046</v>
      </c>
      <c r="B505" s="1" t="s">
        <v>1378</v>
      </c>
    </row>
    <row r="506" spans="1:2" ht="13.5">
      <c r="A506" s="1" t="s">
        <v>2047</v>
      </c>
      <c r="B506" s="1" t="s">
        <v>2048</v>
      </c>
    </row>
    <row r="507" spans="1:2" ht="13.5">
      <c r="A507" s="1" t="s">
        <v>2049</v>
      </c>
      <c r="B507" s="1" t="s">
        <v>1379</v>
      </c>
    </row>
    <row r="508" spans="1:2" ht="13.5">
      <c r="A508" s="1" t="s">
        <v>2050</v>
      </c>
      <c r="B508" s="1" t="s">
        <v>1380</v>
      </c>
    </row>
    <row r="509" spans="1:2" ht="13.5">
      <c r="A509" s="1" t="s">
        <v>2051</v>
      </c>
      <c r="B509" s="1" t="s">
        <v>1381</v>
      </c>
    </row>
    <row r="510" spans="1:2" ht="13.5">
      <c r="A510" s="1" t="s">
        <v>2052</v>
      </c>
      <c r="B510" s="1" t="s">
        <v>1382</v>
      </c>
    </row>
    <row r="511" spans="1:2" ht="13.5">
      <c r="A511" s="1" t="s">
        <v>2053</v>
      </c>
      <c r="B511" s="1" t="s">
        <v>1383</v>
      </c>
    </row>
  </sheetData>
  <printOptions/>
  <pageMargins left="0.75" right="0.75" top="1" bottom="1" header="0.512" footer="0.512"/>
  <pageSetup orientation="portrait" paperSize="9" r:id="rId1"/>
</worksheet>
</file>

<file path=xl/worksheets/sheet11.xml><?xml version="1.0" encoding="utf-8"?>
<worksheet xmlns="http://schemas.openxmlformats.org/spreadsheetml/2006/main" xmlns:r="http://schemas.openxmlformats.org/officeDocument/2006/relationships">
  <sheetPr codeName="Sheet10"/>
  <dimension ref="A1:C769"/>
  <sheetViews>
    <sheetView workbookViewId="0" topLeftCell="A25">
      <selection activeCell="A46" sqref="A46"/>
    </sheetView>
  </sheetViews>
  <sheetFormatPr defaultColWidth="9.00390625" defaultRowHeight="13.5"/>
  <cols>
    <col min="1" max="1" width="6.375" style="0" bestFit="1" customWidth="1"/>
    <col min="2" max="2" width="6.50390625" style="0" bestFit="1" customWidth="1"/>
    <col min="3" max="3" width="2.50390625" style="0" bestFit="1" customWidth="1"/>
  </cols>
  <sheetData>
    <row r="1" spans="1:3" ht="13.5">
      <c r="A1" t="s">
        <v>1384</v>
      </c>
      <c r="B1">
        <v>1</v>
      </c>
      <c r="C1">
        <v>0</v>
      </c>
    </row>
    <row r="2" spans="1:3" ht="13.5">
      <c r="A2" t="s">
        <v>2054</v>
      </c>
      <c r="B2">
        <v>1000</v>
      </c>
      <c r="C2">
        <v>3</v>
      </c>
    </row>
    <row r="3" spans="1:3" ht="13.5">
      <c r="A3" t="s">
        <v>133</v>
      </c>
      <c r="B3">
        <v>10000</v>
      </c>
      <c r="C3">
        <v>4</v>
      </c>
    </row>
    <row r="4" spans="1:3" ht="13.5">
      <c r="A4" t="s">
        <v>78</v>
      </c>
      <c r="B4">
        <v>1</v>
      </c>
      <c r="C4">
        <v>0</v>
      </c>
    </row>
    <row r="5" spans="1:3" ht="13.5">
      <c r="A5" t="s">
        <v>80</v>
      </c>
      <c r="B5">
        <v>1</v>
      </c>
      <c r="C5">
        <v>0</v>
      </c>
    </row>
    <row r="6" spans="1:3" ht="13.5">
      <c r="A6" t="s">
        <v>82</v>
      </c>
      <c r="B6">
        <v>10000</v>
      </c>
      <c r="C6">
        <v>3</v>
      </c>
    </row>
    <row r="7" spans="1:3" ht="13.5">
      <c r="A7" t="s">
        <v>90</v>
      </c>
      <c r="B7">
        <v>1000</v>
      </c>
      <c r="C7">
        <v>3</v>
      </c>
    </row>
    <row r="8" spans="1:3" ht="13.5">
      <c r="A8" t="s">
        <v>144</v>
      </c>
      <c r="B8">
        <v>1000</v>
      </c>
      <c r="C8">
        <v>3</v>
      </c>
    </row>
    <row r="9" spans="1:3" ht="13.5">
      <c r="A9" t="s">
        <v>142</v>
      </c>
      <c r="B9">
        <v>10</v>
      </c>
      <c r="C9">
        <v>1</v>
      </c>
    </row>
    <row r="10" spans="1:3" ht="13.5">
      <c r="A10" t="s">
        <v>512</v>
      </c>
      <c r="B10">
        <v>1000</v>
      </c>
      <c r="C10">
        <v>3</v>
      </c>
    </row>
    <row r="11" spans="1:3" ht="13.5">
      <c r="A11" t="s">
        <v>514</v>
      </c>
      <c r="B11">
        <v>1000</v>
      </c>
      <c r="C11">
        <v>3</v>
      </c>
    </row>
    <row r="12" spans="1:3" ht="13.5">
      <c r="A12" t="s">
        <v>516</v>
      </c>
      <c r="B12">
        <v>1000</v>
      </c>
      <c r="C12">
        <v>3</v>
      </c>
    </row>
    <row r="13" spans="1:3" ht="13.5">
      <c r="A13" t="s">
        <v>518</v>
      </c>
      <c r="B13">
        <v>1000</v>
      </c>
      <c r="C13">
        <v>3</v>
      </c>
    </row>
    <row r="14" spans="1:3" ht="13.5">
      <c r="A14" t="s">
        <v>520</v>
      </c>
      <c r="B14">
        <v>1000</v>
      </c>
      <c r="C14">
        <v>3</v>
      </c>
    </row>
    <row r="15" spans="1:3" ht="13.5">
      <c r="A15" t="s">
        <v>522</v>
      </c>
      <c r="B15">
        <v>1000</v>
      </c>
      <c r="C15">
        <v>3</v>
      </c>
    </row>
    <row r="16" spans="1:3" ht="13.5">
      <c r="A16" t="s">
        <v>524</v>
      </c>
      <c r="B16">
        <v>1000</v>
      </c>
      <c r="C16">
        <v>3</v>
      </c>
    </row>
    <row r="17" spans="1:3" ht="13.5">
      <c r="A17" t="s">
        <v>526</v>
      </c>
      <c r="B17">
        <v>1000</v>
      </c>
      <c r="C17">
        <v>3</v>
      </c>
    </row>
    <row r="18" spans="1:3" ht="13.5">
      <c r="A18" t="s">
        <v>527</v>
      </c>
      <c r="B18">
        <v>1000</v>
      </c>
      <c r="C18">
        <v>3</v>
      </c>
    </row>
    <row r="19" spans="1:3" ht="13.5">
      <c r="A19" t="s">
        <v>530</v>
      </c>
      <c r="B19">
        <v>1000</v>
      </c>
      <c r="C19">
        <v>3</v>
      </c>
    </row>
    <row r="20" spans="1:3" ht="13.5">
      <c r="A20" t="s">
        <v>532</v>
      </c>
      <c r="B20">
        <v>1000</v>
      </c>
      <c r="C20">
        <v>3</v>
      </c>
    </row>
    <row r="21" spans="1:3" ht="13.5">
      <c r="A21" t="s">
        <v>534</v>
      </c>
      <c r="B21">
        <v>1000</v>
      </c>
      <c r="C21">
        <v>3</v>
      </c>
    </row>
    <row r="22" spans="1:3" ht="13.5">
      <c r="A22" t="s">
        <v>536</v>
      </c>
      <c r="B22">
        <v>1000</v>
      </c>
      <c r="C22">
        <v>3</v>
      </c>
    </row>
    <row r="23" spans="1:3" ht="13.5">
      <c r="A23" t="s">
        <v>538</v>
      </c>
      <c r="B23">
        <v>1000</v>
      </c>
      <c r="C23">
        <v>3</v>
      </c>
    </row>
    <row r="24" spans="1:3" ht="13.5">
      <c r="A24" t="s">
        <v>540</v>
      </c>
      <c r="B24">
        <v>1000</v>
      </c>
      <c r="C24">
        <v>3</v>
      </c>
    </row>
    <row r="25" spans="1:3" ht="13.5">
      <c r="A25" t="s">
        <v>542</v>
      </c>
      <c r="B25">
        <v>1000</v>
      </c>
      <c r="C25">
        <v>3</v>
      </c>
    </row>
    <row r="26" spans="1:3" ht="13.5">
      <c r="A26" t="s">
        <v>544</v>
      </c>
      <c r="B26">
        <v>1000</v>
      </c>
      <c r="C26">
        <v>3</v>
      </c>
    </row>
    <row r="27" spans="1:3" ht="13.5">
      <c r="A27" t="s">
        <v>546</v>
      </c>
      <c r="B27">
        <v>1000</v>
      </c>
      <c r="C27">
        <v>3</v>
      </c>
    </row>
    <row r="28" spans="1:3" ht="13.5">
      <c r="A28" t="s">
        <v>549</v>
      </c>
      <c r="B28">
        <v>1000</v>
      </c>
      <c r="C28">
        <v>3</v>
      </c>
    </row>
    <row r="29" spans="1:3" ht="13.5">
      <c r="A29" t="s">
        <v>551</v>
      </c>
      <c r="B29">
        <v>1000</v>
      </c>
      <c r="C29">
        <v>3</v>
      </c>
    </row>
    <row r="30" spans="1:3" ht="13.5">
      <c r="A30" t="s">
        <v>553</v>
      </c>
      <c r="B30">
        <v>1000</v>
      </c>
      <c r="C30">
        <v>3</v>
      </c>
    </row>
    <row r="31" spans="1:3" ht="13.5">
      <c r="A31" t="s">
        <v>555</v>
      </c>
      <c r="B31">
        <v>1000</v>
      </c>
      <c r="C31">
        <v>3</v>
      </c>
    </row>
    <row r="32" spans="1:3" ht="13.5">
      <c r="A32" t="s">
        <v>557</v>
      </c>
      <c r="B32">
        <v>1000</v>
      </c>
      <c r="C32">
        <v>3</v>
      </c>
    </row>
    <row r="33" spans="1:3" ht="13.5">
      <c r="A33" t="s">
        <v>559</v>
      </c>
      <c r="B33">
        <v>1000</v>
      </c>
      <c r="C33">
        <v>3</v>
      </c>
    </row>
    <row r="34" spans="1:3" ht="13.5">
      <c r="A34" t="s">
        <v>561</v>
      </c>
      <c r="B34">
        <v>1000</v>
      </c>
      <c r="C34">
        <v>3</v>
      </c>
    </row>
    <row r="35" spans="1:3" ht="13.5">
      <c r="A35" t="s">
        <v>563</v>
      </c>
      <c r="B35">
        <v>1000</v>
      </c>
      <c r="C35">
        <v>3</v>
      </c>
    </row>
    <row r="36" spans="1:3" ht="13.5">
      <c r="A36" t="s">
        <v>564</v>
      </c>
      <c r="B36">
        <v>1000</v>
      </c>
      <c r="C36">
        <v>3</v>
      </c>
    </row>
    <row r="37" spans="1:3" ht="13.5">
      <c r="A37" t="s">
        <v>567</v>
      </c>
      <c r="B37">
        <v>1000</v>
      </c>
      <c r="C37">
        <v>3</v>
      </c>
    </row>
    <row r="38" spans="1:3" ht="13.5">
      <c r="A38" t="s">
        <v>569</v>
      </c>
      <c r="B38">
        <v>1000</v>
      </c>
      <c r="C38">
        <v>3</v>
      </c>
    </row>
    <row r="39" spans="1:3" ht="13.5">
      <c r="A39" t="s">
        <v>571</v>
      </c>
      <c r="B39">
        <v>1000</v>
      </c>
      <c r="C39">
        <v>3</v>
      </c>
    </row>
    <row r="40" spans="1:3" ht="13.5">
      <c r="A40" t="s">
        <v>573</v>
      </c>
      <c r="B40">
        <v>1000</v>
      </c>
      <c r="C40">
        <v>3</v>
      </c>
    </row>
    <row r="41" spans="1:3" ht="13.5">
      <c r="A41" t="s">
        <v>575</v>
      </c>
      <c r="B41">
        <v>1000</v>
      </c>
      <c r="C41">
        <v>3</v>
      </c>
    </row>
    <row r="42" spans="1:3" ht="13.5">
      <c r="A42" t="s">
        <v>577</v>
      </c>
      <c r="B42">
        <v>1000</v>
      </c>
      <c r="C42">
        <v>3</v>
      </c>
    </row>
    <row r="43" spans="1:3" ht="13.5">
      <c r="A43" t="s">
        <v>579</v>
      </c>
      <c r="B43">
        <v>1000</v>
      </c>
      <c r="C43">
        <v>3</v>
      </c>
    </row>
    <row r="44" spans="1:3" ht="13.5">
      <c r="A44" t="s">
        <v>581</v>
      </c>
      <c r="B44">
        <v>1000</v>
      </c>
      <c r="C44">
        <v>3</v>
      </c>
    </row>
    <row r="45" spans="1:3" ht="13.5">
      <c r="A45" t="s">
        <v>583</v>
      </c>
      <c r="B45">
        <v>1000</v>
      </c>
      <c r="C45">
        <v>3</v>
      </c>
    </row>
    <row r="46" spans="1:3" ht="13.5">
      <c r="A46" t="s">
        <v>165</v>
      </c>
      <c r="B46">
        <v>500</v>
      </c>
      <c r="C46">
        <v>3</v>
      </c>
    </row>
    <row r="47" spans="1:3" ht="13.5">
      <c r="A47" t="s">
        <v>166</v>
      </c>
      <c r="B47">
        <v>1000</v>
      </c>
      <c r="C47">
        <v>3</v>
      </c>
    </row>
    <row r="48" spans="1:3" ht="13.5">
      <c r="A48" t="s">
        <v>167</v>
      </c>
      <c r="B48">
        <v>1000</v>
      </c>
      <c r="C48">
        <v>3</v>
      </c>
    </row>
    <row r="49" spans="1:3" ht="13.5">
      <c r="A49" t="s">
        <v>2911</v>
      </c>
      <c r="B49">
        <v>1</v>
      </c>
      <c r="C49">
        <v>0</v>
      </c>
    </row>
    <row r="50" spans="1:3" ht="13.5">
      <c r="A50" t="s">
        <v>2909</v>
      </c>
      <c r="B50">
        <v>1</v>
      </c>
      <c r="C50">
        <v>0</v>
      </c>
    </row>
    <row r="51" spans="1:3" ht="13.5">
      <c r="A51" t="s">
        <v>2962</v>
      </c>
      <c r="B51">
        <v>1</v>
      </c>
      <c r="C51">
        <v>0</v>
      </c>
    </row>
    <row r="52" spans="1:3" ht="13.5">
      <c r="A52" t="s">
        <v>202</v>
      </c>
      <c r="B52">
        <v>100</v>
      </c>
      <c r="C52">
        <v>2</v>
      </c>
    </row>
    <row r="53" spans="1:3" ht="13.5">
      <c r="A53" t="s">
        <v>216</v>
      </c>
      <c r="B53">
        <v>1</v>
      </c>
      <c r="C53">
        <v>0</v>
      </c>
    </row>
    <row r="54" spans="1:3" ht="13.5">
      <c r="A54" t="s">
        <v>217</v>
      </c>
      <c r="B54">
        <v>1000</v>
      </c>
      <c r="C54">
        <v>3</v>
      </c>
    </row>
    <row r="55" spans="1:3" ht="13.5">
      <c r="A55" t="s">
        <v>2913</v>
      </c>
      <c r="B55">
        <v>1</v>
      </c>
      <c r="C55">
        <v>0</v>
      </c>
    </row>
    <row r="56" spans="1:3" ht="13.5">
      <c r="A56" t="s">
        <v>2917</v>
      </c>
      <c r="B56">
        <v>1</v>
      </c>
      <c r="C56">
        <v>0</v>
      </c>
    </row>
    <row r="57" spans="1:3" ht="13.5">
      <c r="A57" t="s">
        <v>131</v>
      </c>
      <c r="B57">
        <v>1</v>
      </c>
      <c r="C57">
        <v>0</v>
      </c>
    </row>
    <row r="58" spans="1:3" ht="13.5">
      <c r="A58" t="s">
        <v>148</v>
      </c>
      <c r="B58">
        <v>10</v>
      </c>
      <c r="C58">
        <v>1</v>
      </c>
    </row>
    <row r="59" spans="1:3" ht="13.5">
      <c r="A59" t="s">
        <v>146</v>
      </c>
      <c r="B59">
        <v>1</v>
      </c>
      <c r="C59">
        <v>0</v>
      </c>
    </row>
    <row r="60" spans="1:3" ht="13.5">
      <c r="A60" t="s">
        <v>284</v>
      </c>
      <c r="B60">
        <v>1</v>
      </c>
      <c r="C60">
        <v>0</v>
      </c>
    </row>
    <row r="61" spans="1:3" ht="13.5">
      <c r="A61" t="s">
        <v>2954</v>
      </c>
      <c r="B61">
        <v>1</v>
      </c>
      <c r="C61">
        <v>0</v>
      </c>
    </row>
    <row r="62" spans="1:3" ht="13.5">
      <c r="A62" t="s">
        <v>2952</v>
      </c>
      <c r="B62">
        <v>1</v>
      </c>
      <c r="C62">
        <v>0</v>
      </c>
    </row>
    <row r="63" spans="1:3" ht="13.5">
      <c r="A63" t="s">
        <v>2960</v>
      </c>
      <c r="B63">
        <v>1</v>
      </c>
      <c r="C63">
        <v>0</v>
      </c>
    </row>
    <row r="64" spans="1:3" ht="13.5">
      <c r="A64" t="s">
        <v>161</v>
      </c>
      <c r="B64">
        <v>10</v>
      </c>
      <c r="C64">
        <v>1</v>
      </c>
    </row>
    <row r="65" spans="1:3" ht="13.5">
      <c r="A65" t="s">
        <v>163</v>
      </c>
      <c r="B65">
        <v>10</v>
      </c>
      <c r="C65">
        <v>1</v>
      </c>
    </row>
    <row r="66" spans="1:3" ht="13.5">
      <c r="A66" t="s">
        <v>170</v>
      </c>
      <c r="B66">
        <v>1000</v>
      </c>
      <c r="C66">
        <v>3</v>
      </c>
    </row>
    <row r="67" spans="1:3" ht="13.5">
      <c r="A67" t="s">
        <v>172</v>
      </c>
      <c r="B67">
        <v>1000</v>
      </c>
      <c r="C67">
        <v>3</v>
      </c>
    </row>
    <row r="68" spans="1:3" ht="13.5">
      <c r="A68" t="s">
        <v>358</v>
      </c>
      <c r="B68">
        <v>1</v>
      </c>
      <c r="C68">
        <v>0</v>
      </c>
    </row>
    <row r="69" spans="1:3" ht="13.5">
      <c r="A69" t="s">
        <v>2956</v>
      </c>
      <c r="B69">
        <v>1</v>
      </c>
      <c r="C69">
        <v>0</v>
      </c>
    </row>
    <row r="70" spans="1:3" ht="13.5">
      <c r="A70" t="s">
        <v>2920</v>
      </c>
      <c r="B70">
        <v>1000</v>
      </c>
      <c r="C70">
        <v>3</v>
      </c>
    </row>
    <row r="71" spans="1:3" ht="13.5">
      <c r="A71" t="s">
        <v>2922</v>
      </c>
      <c r="B71">
        <v>1000</v>
      </c>
      <c r="C71">
        <v>3</v>
      </c>
    </row>
    <row r="72" spans="1:3" ht="13.5">
      <c r="A72" t="s">
        <v>204</v>
      </c>
      <c r="B72">
        <v>1</v>
      </c>
      <c r="C72">
        <v>0</v>
      </c>
    </row>
    <row r="73" spans="1:3" ht="13.5">
      <c r="A73" t="s">
        <v>206</v>
      </c>
      <c r="B73">
        <v>10</v>
      </c>
      <c r="C73">
        <v>1</v>
      </c>
    </row>
    <row r="74" spans="1:3" ht="13.5">
      <c r="A74" t="s">
        <v>208</v>
      </c>
      <c r="B74">
        <v>10</v>
      </c>
      <c r="C74">
        <v>1</v>
      </c>
    </row>
    <row r="75" spans="1:3" ht="13.5">
      <c r="A75" t="s">
        <v>210</v>
      </c>
      <c r="B75">
        <v>1000</v>
      </c>
      <c r="C75">
        <v>3</v>
      </c>
    </row>
    <row r="76" spans="1:3" ht="13.5">
      <c r="A76" t="s">
        <v>84</v>
      </c>
      <c r="B76">
        <v>10</v>
      </c>
      <c r="C76">
        <v>1</v>
      </c>
    </row>
    <row r="77" spans="1:3" ht="13.5">
      <c r="A77" t="s">
        <v>86</v>
      </c>
      <c r="B77">
        <v>10</v>
      </c>
      <c r="C77">
        <v>1</v>
      </c>
    </row>
    <row r="78" spans="1:3" ht="13.5">
      <c r="A78" t="s">
        <v>88</v>
      </c>
      <c r="B78">
        <v>10000</v>
      </c>
      <c r="C78">
        <v>3</v>
      </c>
    </row>
    <row r="79" spans="1:3" ht="13.5">
      <c r="A79" t="s">
        <v>278</v>
      </c>
      <c r="B79">
        <v>1000</v>
      </c>
      <c r="C79">
        <v>3</v>
      </c>
    </row>
    <row r="80" spans="1:3" ht="13.5">
      <c r="A80" t="s">
        <v>2929</v>
      </c>
      <c r="B80">
        <v>1</v>
      </c>
      <c r="C80">
        <v>0</v>
      </c>
    </row>
    <row r="81" spans="1:3" ht="13.5">
      <c r="A81" t="s">
        <v>276</v>
      </c>
      <c r="B81">
        <v>2</v>
      </c>
      <c r="C81">
        <v>1</v>
      </c>
    </row>
    <row r="82" spans="1:3" ht="13.5">
      <c r="A82" t="s">
        <v>212</v>
      </c>
      <c r="B82">
        <v>1</v>
      </c>
      <c r="C82">
        <v>0</v>
      </c>
    </row>
    <row r="83" spans="1:3" ht="13.5">
      <c r="A83" t="s">
        <v>214</v>
      </c>
      <c r="B83">
        <v>1</v>
      </c>
      <c r="C83">
        <v>0</v>
      </c>
    </row>
    <row r="84" spans="1:3" ht="13.5">
      <c r="A84" t="s">
        <v>280</v>
      </c>
      <c r="B84">
        <v>1000</v>
      </c>
      <c r="C84">
        <v>3</v>
      </c>
    </row>
    <row r="85" spans="1:3" ht="13.5">
      <c r="A85" t="s">
        <v>282</v>
      </c>
      <c r="B85">
        <v>1000</v>
      </c>
      <c r="C85">
        <v>3</v>
      </c>
    </row>
    <row r="86" spans="1:3" ht="13.5">
      <c r="A86" t="s">
        <v>2958</v>
      </c>
      <c r="B86">
        <v>1</v>
      </c>
      <c r="C86">
        <v>0</v>
      </c>
    </row>
    <row r="87" spans="1:3" ht="13.5">
      <c r="A87" t="s">
        <v>2964</v>
      </c>
      <c r="B87">
        <v>1</v>
      </c>
      <c r="C87">
        <v>0</v>
      </c>
    </row>
    <row r="88" spans="1:3" ht="13.5">
      <c r="A88" t="s">
        <v>2919</v>
      </c>
      <c r="B88">
        <v>1</v>
      </c>
      <c r="C88">
        <v>0</v>
      </c>
    </row>
    <row r="89" spans="1:3" ht="13.5">
      <c r="A89" t="s">
        <v>260</v>
      </c>
      <c r="B89">
        <v>1</v>
      </c>
      <c r="C89">
        <v>0</v>
      </c>
    </row>
    <row r="90" spans="1:3" ht="13.5">
      <c r="A90" t="s">
        <v>262</v>
      </c>
      <c r="B90">
        <v>1</v>
      </c>
      <c r="C90">
        <v>0</v>
      </c>
    </row>
    <row r="91" spans="1:3" ht="13.5">
      <c r="A91" t="s">
        <v>264</v>
      </c>
      <c r="B91">
        <v>1</v>
      </c>
      <c r="C91">
        <v>0</v>
      </c>
    </row>
    <row r="92" spans="1:3" ht="13.5">
      <c r="A92" t="s">
        <v>266</v>
      </c>
      <c r="B92">
        <v>1</v>
      </c>
      <c r="C92">
        <v>0</v>
      </c>
    </row>
    <row r="93" spans="1:3" ht="13.5">
      <c r="A93" t="s">
        <v>268</v>
      </c>
      <c r="B93">
        <v>1</v>
      </c>
      <c r="C93">
        <v>0</v>
      </c>
    </row>
    <row r="94" spans="1:3" ht="13.5">
      <c r="A94" t="s">
        <v>270</v>
      </c>
      <c r="B94">
        <v>1</v>
      </c>
      <c r="C94">
        <v>0</v>
      </c>
    </row>
    <row r="95" spans="1:3" ht="13.5">
      <c r="A95" t="s">
        <v>272</v>
      </c>
      <c r="B95">
        <v>1</v>
      </c>
      <c r="C95">
        <v>0</v>
      </c>
    </row>
    <row r="96" spans="1:3" ht="13.5">
      <c r="A96" t="s">
        <v>274</v>
      </c>
      <c r="B96">
        <v>1</v>
      </c>
      <c r="C96">
        <v>0</v>
      </c>
    </row>
    <row r="97" spans="1:3" ht="13.5">
      <c r="A97" t="s">
        <v>1385</v>
      </c>
      <c r="B97">
        <v>1</v>
      </c>
      <c r="C97">
        <v>0</v>
      </c>
    </row>
    <row r="98" spans="1:3" ht="13.5">
      <c r="A98" t="s">
        <v>2980</v>
      </c>
      <c r="B98">
        <v>1000</v>
      </c>
      <c r="C98">
        <v>3</v>
      </c>
    </row>
    <row r="99" spans="1:3" ht="13.5">
      <c r="A99" t="s">
        <v>2982</v>
      </c>
      <c r="B99">
        <v>1000</v>
      </c>
      <c r="C99">
        <v>3</v>
      </c>
    </row>
    <row r="100" spans="1:3" ht="13.5">
      <c r="A100" t="s">
        <v>2984</v>
      </c>
      <c r="B100">
        <v>1000</v>
      </c>
      <c r="C100">
        <v>3</v>
      </c>
    </row>
    <row r="101" spans="1:3" ht="13.5">
      <c r="A101" t="s">
        <v>2986</v>
      </c>
      <c r="B101">
        <v>1000</v>
      </c>
      <c r="C101">
        <v>3</v>
      </c>
    </row>
    <row r="102" spans="1:3" ht="13.5">
      <c r="A102" t="s">
        <v>2988</v>
      </c>
      <c r="B102">
        <v>1000</v>
      </c>
      <c r="C102">
        <v>3</v>
      </c>
    </row>
    <row r="103" spans="1:3" ht="13.5">
      <c r="A103" t="s">
        <v>2990</v>
      </c>
      <c r="B103">
        <v>1000</v>
      </c>
      <c r="C103">
        <v>3</v>
      </c>
    </row>
    <row r="104" spans="1:3" ht="13.5">
      <c r="A104" t="s">
        <v>2992</v>
      </c>
      <c r="B104">
        <v>1000</v>
      </c>
      <c r="C104">
        <v>3</v>
      </c>
    </row>
    <row r="105" spans="1:3" ht="13.5">
      <c r="A105" t="s">
        <v>1386</v>
      </c>
      <c r="B105">
        <v>1</v>
      </c>
      <c r="C105">
        <v>0</v>
      </c>
    </row>
    <row r="106" spans="1:3" ht="13.5">
      <c r="A106" t="s">
        <v>2994</v>
      </c>
      <c r="B106">
        <v>1000</v>
      </c>
      <c r="C106">
        <v>3</v>
      </c>
    </row>
    <row r="107" spans="1:3" ht="13.5">
      <c r="A107" t="s">
        <v>2996</v>
      </c>
      <c r="B107">
        <v>1000</v>
      </c>
      <c r="C107">
        <v>3</v>
      </c>
    </row>
    <row r="108" spans="1:3" ht="13.5">
      <c r="A108" t="s">
        <v>2998</v>
      </c>
      <c r="B108">
        <v>1000</v>
      </c>
      <c r="C108">
        <v>3</v>
      </c>
    </row>
    <row r="109" spans="1:3" ht="13.5">
      <c r="A109" t="s">
        <v>3000</v>
      </c>
      <c r="B109">
        <v>1000</v>
      </c>
      <c r="C109">
        <v>3</v>
      </c>
    </row>
    <row r="110" spans="1:3" ht="13.5">
      <c r="A110" t="s">
        <v>3002</v>
      </c>
      <c r="B110">
        <v>1000</v>
      </c>
      <c r="C110">
        <v>3</v>
      </c>
    </row>
    <row r="111" spans="1:3" ht="13.5">
      <c r="A111" t="s">
        <v>3004</v>
      </c>
      <c r="B111">
        <v>1000</v>
      </c>
      <c r="C111">
        <v>3</v>
      </c>
    </row>
    <row r="112" spans="1:3" ht="13.5">
      <c r="A112" t="s">
        <v>3006</v>
      </c>
      <c r="B112">
        <v>1000</v>
      </c>
      <c r="C112">
        <v>3</v>
      </c>
    </row>
    <row r="113" spans="1:3" ht="13.5">
      <c r="A113" t="s">
        <v>1387</v>
      </c>
      <c r="B113">
        <v>1</v>
      </c>
      <c r="C113">
        <v>0</v>
      </c>
    </row>
    <row r="114" spans="1:3" ht="13.5">
      <c r="A114" t="s">
        <v>97</v>
      </c>
      <c r="B114">
        <v>1000</v>
      </c>
      <c r="C114">
        <v>3</v>
      </c>
    </row>
    <row r="115" spans="1:3" ht="13.5">
      <c r="A115" t="s">
        <v>98</v>
      </c>
      <c r="B115">
        <v>1000</v>
      </c>
      <c r="C115">
        <v>3</v>
      </c>
    </row>
    <row r="116" spans="1:3" ht="13.5">
      <c r="A116" t="s">
        <v>99</v>
      </c>
      <c r="B116">
        <v>1000</v>
      </c>
      <c r="C116">
        <v>3</v>
      </c>
    </row>
    <row r="117" spans="1:3" ht="13.5">
      <c r="A117" t="s">
        <v>100</v>
      </c>
      <c r="B117">
        <v>1000</v>
      </c>
      <c r="C117">
        <v>3</v>
      </c>
    </row>
    <row r="118" spans="1:3" ht="13.5">
      <c r="A118" t="s">
        <v>101</v>
      </c>
      <c r="B118">
        <v>1000</v>
      </c>
      <c r="C118">
        <v>3</v>
      </c>
    </row>
    <row r="119" spans="1:3" ht="13.5">
      <c r="A119" t="s">
        <v>102</v>
      </c>
      <c r="B119">
        <v>1000</v>
      </c>
      <c r="C119">
        <v>3</v>
      </c>
    </row>
    <row r="120" spans="1:3" ht="13.5">
      <c r="A120" t="s">
        <v>103</v>
      </c>
      <c r="B120">
        <v>1000</v>
      </c>
      <c r="C120">
        <v>3</v>
      </c>
    </row>
    <row r="121" spans="1:3" ht="13.5">
      <c r="A121" t="s">
        <v>1388</v>
      </c>
      <c r="B121">
        <v>1</v>
      </c>
      <c r="C121">
        <v>0</v>
      </c>
    </row>
    <row r="122" spans="1:3" ht="13.5">
      <c r="A122" t="s">
        <v>23</v>
      </c>
      <c r="B122">
        <v>1000</v>
      </c>
      <c r="C122">
        <v>3</v>
      </c>
    </row>
    <row r="123" spans="1:3" ht="13.5">
      <c r="A123" t="s">
        <v>25</v>
      </c>
      <c r="B123">
        <v>1000</v>
      </c>
      <c r="C123">
        <v>3</v>
      </c>
    </row>
    <row r="124" spans="1:3" ht="13.5">
      <c r="A124" t="s">
        <v>27</v>
      </c>
      <c r="B124">
        <v>1000</v>
      </c>
      <c r="C124">
        <v>3</v>
      </c>
    </row>
    <row r="125" spans="1:3" ht="13.5">
      <c r="A125" t="s">
        <v>29</v>
      </c>
      <c r="B125">
        <v>1000</v>
      </c>
      <c r="C125">
        <v>3</v>
      </c>
    </row>
    <row r="126" spans="1:3" ht="13.5">
      <c r="A126" t="s">
        <v>31</v>
      </c>
      <c r="B126">
        <v>1000</v>
      </c>
      <c r="C126">
        <v>3</v>
      </c>
    </row>
    <row r="127" spans="1:3" ht="13.5">
      <c r="A127" t="s">
        <v>33</v>
      </c>
      <c r="B127">
        <v>1000</v>
      </c>
      <c r="C127">
        <v>3</v>
      </c>
    </row>
    <row r="128" spans="1:3" ht="13.5">
      <c r="A128" t="s">
        <v>35</v>
      </c>
      <c r="B128">
        <v>1000</v>
      </c>
      <c r="C128">
        <v>3</v>
      </c>
    </row>
    <row r="129" spans="1:3" ht="13.5">
      <c r="A129" t="s">
        <v>1389</v>
      </c>
      <c r="B129">
        <v>1</v>
      </c>
      <c r="C129">
        <v>0</v>
      </c>
    </row>
    <row r="130" spans="1:3" ht="13.5">
      <c r="A130" t="s">
        <v>45</v>
      </c>
      <c r="B130">
        <v>100</v>
      </c>
      <c r="C130">
        <v>2</v>
      </c>
    </row>
    <row r="131" spans="1:3" ht="13.5">
      <c r="A131" t="s">
        <v>47</v>
      </c>
      <c r="B131">
        <v>100</v>
      </c>
      <c r="C131">
        <v>2</v>
      </c>
    </row>
    <row r="132" spans="1:3" ht="13.5">
      <c r="A132" t="s">
        <v>49</v>
      </c>
      <c r="B132">
        <v>100</v>
      </c>
      <c r="C132">
        <v>2</v>
      </c>
    </row>
    <row r="133" spans="1:3" ht="13.5">
      <c r="A133" t="s">
        <v>51</v>
      </c>
      <c r="B133">
        <v>100</v>
      </c>
      <c r="C133">
        <v>2</v>
      </c>
    </row>
    <row r="134" spans="1:3" ht="13.5">
      <c r="A134" t="s">
        <v>53</v>
      </c>
      <c r="B134">
        <v>100</v>
      </c>
      <c r="C134">
        <v>2</v>
      </c>
    </row>
    <row r="135" spans="1:3" ht="13.5">
      <c r="A135" t="s">
        <v>55</v>
      </c>
      <c r="B135">
        <v>100</v>
      </c>
      <c r="C135">
        <v>2</v>
      </c>
    </row>
    <row r="136" spans="1:3" ht="13.5">
      <c r="A136" t="s">
        <v>57</v>
      </c>
      <c r="B136">
        <v>100</v>
      </c>
      <c r="C136">
        <v>2</v>
      </c>
    </row>
    <row r="137" spans="1:3" ht="13.5">
      <c r="A137" t="s">
        <v>1390</v>
      </c>
      <c r="B137">
        <v>1</v>
      </c>
      <c r="C137">
        <v>0</v>
      </c>
    </row>
    <row r="138" spans="1:3" ht="13.5">
      <c r="A138" t="s">
        <v>299</v>
      </c>
      <c r="B138">
        <v>1</v>
      </c>
      <c r="C138">
        <v>0</v>
      </c>
    </row>
    <row r="139" spans="1:3" ht="13.5">
      <c r="A139" t="s">
        <v>301</v>
      </c>
      <c r="B139">
        <v>1</v>
      </c>
      <c r="C139">
        <v>0</v>
      </c>
    </row>
    <row r="140" spans="1:3" ht="13.5">
      <c r="A140" t="s">
        <v>303</v>
      </c>
      <c r="B140">
        <v>1</v>
      </c>
      <c r="C140">
        <v>0</v>
      </c>
    </row>
    <row r="141" spans="1:3" ht="13.5">
      <c r="A141" t="s">
        <v>305</v>
      </c>
      <c r="B141">
        <v>1</v>
      </c>
      <c r="C141">
        <v>0</v>
      </c>
    </row>
    <row r="142" spans="1:3" ht="13.5">
      <c r="A142" t="s">
        <v>307</v>
      </c>
      <c r="B142">
        <v>1</v>
      </c>
      <c r="C142">
        <v>0</v>
      </c>
    </row>
    <row r="143" spans="1:3" ht="13.5">
      <c r="A143" t="s">
        <v>309</v>
      </c>
      <c r="B143">
        <v>1</v>
      </c>
      <c r="C143">
        <v>0</v>
      </c>
    </row>
    <row r="144" spans="1:3" ht="13.5">
      <c r="A144" t="s">
        <v>311</v>
      </c>
      <c r="B144">
        <v>1</v>
      </c>
      <c r="C144">
        <v>0</v>
      </c>
    </row>
    <row r="145" spans="1:3" ht="13.5">
      <c r="A145" t="s">
        <v>1391</v>
      </c>
      <c r="B145">
        <v>1</v>
      </c>
      <c r="C145">
        <v>0</v>
      </c>
    </row>
    <row r="146" spans="1:3" ht="13.5">
      <c r="A146" t="s">
        <v>316</v>
      </c>
      <c r="B146">
        <v>1</v>
      </c>
      <c r="C146">
        <v>0</v>
      </c>
    </row>
    <row r="147" spans="1:3" ht="13.5">
      <c r="A147" t="s">
        <v>318</v>
      </c>
      <c r="B147">
        <v>1</v>
      </c>
      <c r="C147">
        <v>0</v>
      </c>
    </row>
    <row r="148" spans="1:3" ht="13.5">
      <c r="A148" t="s">
        <v>320</v>
      </c>
      <c r="B148">
        <v>1</v>
      </c>
      <c r="C148">
        <v>0</v>
      </c>
    </row>
    <row r="149" spans="1:3" ht="13.5">
      <c r="A149" t="s">
        <v>322</v>
      </c>
      <c r="B149">
        <v>1</v>
      </c>
      <c r="C149">
        <v>0</v>
      </c>
    </row>
    <row r="150" spans="1:3" ht="13.5">
      <c r="A150" t="s">
        <v>324</v>
      </c>
      <c r="B150">
        <v>1</v>
      </c>
      <c r="C150">
        <v>0</v>
      </c>
    </row>
    <row r="151" spans="1:3" ht="13.5">
      <c r="A151" t="s">
        <v>326</v>
      </c>
      <c r="B151">
        <v>1</v>
      </c>
      <c r="C151">
        <v>0</v>
      </c>
    </row>
    <row r="152" spans="1:3" ht="13.5">
      <c r="A152" t="s">
        <v>328</v>
      </c>
      <c r="B152">
        <v>1</v>
      </c>
      <c r="C152">
        <v>0</v>
      </c>
    </row>
    <row r="153" spans="1:3" ht="13.5">
      <c r="A153" t="s">
        <v>313</v>
      </c>
      <c r="B153">
        <v>1</v>
      </c>
      <c r="C153">
        <v>0</v>
      </c>
    </row>
    <row r="154" spans="1:3" ht="13.5">
      <c r="A154" t="s">
        <v>330</v>
      </c>
      <c r="B154">
        <v>1</v>
      </c>
      <c r="C154">
        <v>0</v>
      </c>
    </row>
    <row r="155" spans="1:3" ht="13.5">
      <c r="A155" t="s">
        <v>332</v>
      </c>
      <c r="B155">
        <v>1</v>
      </c>
      <c r="C155">
        <v>0</v>
      </c>
    </row>
    <row r="156" spans="1:3" ht="13.5">
      <c r="A156" t="s">
        <v>335</v>
      </c>
      <c r="B156">
        <v>1</v>
      </c>
      <c r="C156">
        <v>0</v>
      </c>
    </row>
    <row r="157" spans="1:3" ht="13.5">
      <c r="A157" t="s">
        <v>356</v>
      </c>
      <c r="B157">
        <v>1</v>
      </c>
      <c r="C157">
        <v>0</v>
      </c>
    </row>
    <row r="158" spans="1:3" ht="13.5">
      <c r="A158" t="s">
        <v>360</v>
      </c>
      <c r="B158">
        <v>1</v>
      </c>
      <c r="C158">
        <v>0</v>
      </c>
    </row>
    <row r="159" spans="1:3" ht="13.5">
      <c r="A159" t="s">
        <v>366</v>
      </c>
      <c r="B159">
        <v>1</v>
      </c>
      <c r="C159">
        <v>0</v>
      </c>
    </row>
    <row r="160" spans="1:3" ht="13.5">
      <c r="A160" t="s">
        <v>372</v>
      </c>
      <c r="B160">
        <v>1</v>
      </c>
      <c r="C160">
        <v>0</v>
      </c>
    </row>
    <row r="161" spans="1:3" ht="13.5">
      <c r="A161" t="s">
        <v>362</v>
      </c>
      <c r="B161">
        <v>1</v>
      </c>
      <c r="C161">
        <v>0</v>
      </c>
    </row>
    <row r="162" spans="1:3" ht="13.5">
      <c r="A162" t="s">
        <v>368</v>
      </c>
      <c r="B162">
        <v>1</v>
      </c>
      <c r="C162">
        <v>0</v>
      </c>
    </row>
    <row r="163" spans="1:3" ht="13.5">
      <c r="A163" t="s">
        <v>374</v>
      </c>
      <c r="B163">
        <v>1</v>
      </c>
      <c r="C163">
        <v>0</v>
      </c>
    </row>
    <row r="164" spans="1:3" ht="13.5">
      <c r="A164" t="s">
        <v>337</v>
      </c>
      <c r="B164">
        <v>1</v>
      </c>
      <c r="C164">
        <v>0</v>
      </c>
    </row>
    <row r="165" spans="1:3" ht="13.5">
      <c r="A165" t="s">
        <v>364</v>
      </c>
      <c r="B165">
        <v>1</v>
      </c>
      <c r="C165">
        <v>0</v>
      </c>
    </row>
    <row r="166" spans="1:3" ht="13.5">
      <c r="A166" t="s">
        <v>370</v>
      </c>
      <c r="B166">
        <v>1</v>
      </c>
      <c r="C166">
        <v>0</v>
      </c>
    </row>
    <row r="167" spans="1:3" ht="13.5">
      <c r="A167" t="s">
        <v>376</v>
      </c>
      <c r="B167">
        <v>1</v>
      </c>
      <c r="C167">
        <v>0</v>
      </c>
    </row>
    <row r="168" spans="1:3" ht="13.5">
      <c r="A168" t="s">
        <v>378</v>
      </c>
      <c r="B168">
        <v>1</v>
      </c>
      <c r="C168">
        <v>0</v>
      </c>
    </row>
    <row r="169" spans="1:3" ht="13.5">
      <c r="A169" t="s">
        <v>3013</v>
      </c>
      <c r="B169">
        <v>1</v>
      </c>
      <c r="C169">
        <v>0</v>
      </c>
    </row>
    <row r="170" spans="1:3" ht="13.5">
      <c r="A170" t="s">
        <v>3015</v>
      </c>
      <c r="B170">
        <v>1</v>
      </c>
      <c r="C170">
        <v>0</v>
      </c>
    </row>
    <row r="171" spans="1:3" ht="13.5">
      <c r="A171" t="s">
        <v>3017</v>
      </c>
      <c r="B171">
        <v>1</v>
      </c>
      <c r="C171">
        <v>0</v>
      </c>
    </row>
    <row r="172" spans="1:3" ht="13.5">
      <c r="A172" t="s">
        <v>3019</v>
      </c>
      <c r="B172">
        <v>1</v>
      </c>
      <c r="C172">
        <v>0</v>
      </c>
    </row>
    <row r="173" spans="1:3" ht="13.5">
      <c r="A173" t="s">
        <v>3021</v>
      </c>
      <c r="B173">
        <v>1</v>
      </c>
      <c r="C173">
        <v>0</v>
      </c>
    </row>
    <row r="174" spans="1:3" ht="13.5">
      <c r="A174" t="s">
        <v>0</v>
      </c>
      <c r="B174">
        <v>1</v>
      </c>
      <c r="C174">
        <v>0</v>
      </c>
    </row>
    <row r="175" spans="1:3" ht="13.5">
      <c r="A175" t="s">
        <v>2</v>
      </c>
      <c r="B175">
        <v>1</v>
      </c>
      <c r="C175">
        <v>0</v>
      </c>
    </row>
    <row r="176" spans="1:3" ht="13.5">
      <c r="A176" t="s">
        <v>4</v>
      </c>
      <c r="B176">
        <v>1</v>
      </c>
      <c r="C176">
        <v>0</v>
      </c>
    </row>
    <row r="177" spans="1:3" ht="13.5">
      <c r="A177" t="s">
        <v>7</v>
      </c>
      <c r="B177">
        <v>1</v>
      </c>
      <c r="C177">
        <v>0</v>
      </c>
    </row>
    <row r="178" spans="1:3" ht="13.5">
      <c r="A178" t="s">
        <v>9</v>
      </c>
      <c r="B178">
        <v>1</v>
      </c>
      <c r="C178">
        <v>0</v>
      </c>
    </row>
    <row r="179" spans="1:3" ht="13.5">
      <c r="A179" t="s">
        <v>11</v>
      </c>
      <c r="B179">
        <v>1</v>
      </c>
      <c r="C179">
        <v>0</v>
      </c>
    </row>
    <row r="180" spans="1:3" ht="13.5">
      <c r="A180" t="s">
        <v>13</v>
      </c>
      <c r="B180">
        <v>1</v>
      </c>
      <c r="C180">
        <v>0</v>
      </c>
    </row>
    <row r="181" spans="1:3" ht="13.5">
      <c r="A181" t="s">
        <v>15</v>
      </c>
      <c r="B181">
        <v>1</v>
      </c>
      <c r="C181">
        <v>0</v>
      </c>
    </row>
    <row r="182" spans="1:3" ht="13.5">
      <c r="A182" t="s">
        <v>17</v>
      </c>
      <c r="B182">
        <v>1</v>
      </c>
      <c r="C182">
        <v>0</v>
      </c>
    </row>
    <row r="183" spans="1:3" ht="13.5">
      <c r="A183" t="s">
        <v>19</v>
      </c>
      <c r="B183">
        <v>1</v>
      </c>
      <c r="C183">
        <v>0</v>
      </c>
    </row>
    <row r="184" spans="1:3" ht="13.5">
      <c r="A184" t="s">
        <v>21</v>
      </c>
      <c r="B184">
        <v>1</v>
      </c>
      <c r="C184">
        <v>0</v>
      </c>
    </row>
    <row r="185" spans="1:3" ht="13.5">
      <c r="A185" t="s">
        <v>2968</v>
      </c>
      <c r="B185">
        <v>1</v>
      </c>
      <c r="C185">
        <v>0</v>
      </c>
    </row>
    <row r="186" spans="1:3" ht="13.5">
      <c r="A186" t="s">
        <v>811</v>
      </c>
      <c r="B186">
        <v>1</v>
      </c>
      <c r="C186">
        <v>0</v>
      </c>
    </row>
    <row r="187" spans="1:3" ht="13.5">
      <c r="A187" t="s">
        <v>807</v>
      </c>
      <c r="B187">
        <v>1</v>
      </c>
      <c r="C187">
        <v>0</v>
      </c>
    </row>
    <row r="188" spans="1:3" ht="13.5">
      <c r="A188" t="s">
        <v>809</v>
      </c>
      <c r="B188">
        <v>1</v>
      </c>
      <c r="C188">
        <v>0</v>
      </c>
    </row>
    <row r="189" spans="1:3" ht="13.5">
      <c r="A189" t="s">
        <v>339</v>
      </c>
      <c r="B189">
        <v>1</v>
      </c>
      <c r="C189">
        <v>0</v>
      </c>
    </row>
    <row r="190" spans="1:3" ht="13.5">
      <c r="A190" t="s">
        <v>341</v>
      </c>
      <c r="B190">
        <v>1</v>
      </c>
      <c r="C190">
        <v>0</v>
      </c>
    </row>
    <row r="191" spans="1:3" ht="13.5">
      <c r="A191" t="s">
        <v>1392</v>
      </c>
      <c r="B191">
        <v>1</v>
      </c>
      <c r="C191">
        <v>0</v>
      </c>
    </row>
    <row r="192" spans="1:3" ht="13.5">
      <c r="A192" t="s">
        <v>349</v>
      </c>
      <c r="B192">
        <v>1</v>
      </c>
      <c r="C192">
        <v>0</v>
      </c>
    </row>
    <row r="193" spans="1:3" ht="13.5">
      <c r="A193" t="s">
        <v>406</v>
      </c>
      <c r="B193">
        <v>1</v>
      </c>
      <c r="C193">
        <v>0</v>
      </c>
    </row>
    <row r="194" spans="1:3" ht="13.5">
      <c r="A194" t="s">
        <v>408</v>
      </c>
      <c r="B194">
        <v>500</v>
      </c>
      <c r="C194">
        <v>1</v>
      </c>
    </row>
    <row r="195" spans="1:3" ht="13.5">
      <c r="A195" t="s">
        <v>135</v>
      </c>
      <c r="B195">
        <v>10000</v>
      </c>
      <c r="C195">
        <v>3</v>
      </c>
    </row>
    <row r="196" spans="1:3" ht="13.5">
      <c r="A196" t="s">
        <v>231</v>
      </c>
      <c r="B196">
        <v>1</v>
      </c>
      <c r="C196">
        <v>0</v>
      </c>
    </row>
    <row r="197" spans="1:3" ht="13.5">
      <c r="A197" t="s">
        <v>233</v>
      </c>
      <c r="B197">
        <v>1</v>
      </c>
      <c r="C197">
        <v>0</v>
      </c>
    </row>
    <row r="198" spans="1:3" ht="13.5">
      <c r="A198" t="s">
        <v>235</v>
      </c>
      <c r="B198">
        <v>1</v>
      </c>
      <c r="C198">
        <v>0</v>
      </c>
    </row>
    <row r="199" spans="1:3" ht="13.5">
      <c r="A199" t="s">
        <v>237</v>
      </c>
      <c r="B199">
        <v>1</v>
      </c>
      <c r="C199">
        <v>0</v>
      </c>
    </row>
    <row r="200" spans="1:3" ht="13.5">
      <c r="A200" t="s">
        <v>238</v>
      </c>
      <c r="B200">
        <v>1</v>
      </c>
      <c r="C200">
        <v>0</v>
      </c>
    </row>
    <row r="201" spans="1:3" ht="13.5">
      <c r="A201" t="s">
        <v>105</v>
      </c>
      <c r="B201">
        <v>1000</v>
      </c>
      <c r="C201">
        <v>3</v>
      </c>
    </row>
    <row r="202" spans="1:3" ht="13.5">
      <c r="A202" t="s">
        <v>107</v>
      </c>
      <c r="B202">
        <v>1000</v>
      </c>
      <c r="C202">
        <v>3</v>
      </c>
    </row>
    <row r="203" spans="1:3" ht="13.5">
      <c r="A203" t="s">
        <v>109</v>
      </c>
      <c r="B203">
        <v>1000</v>
      </c>
      <c r="C203">
        <v>3</v>
      </c>
    </row>
    <row r="204" spans="1:3" ht="13.5">
      <c r="A204" t="s">
        <v>111</v>
      </c>
      <c r="B204">
        <v>1000</v>
      </c>
      <c r="C204">
        <v>3</v>
      </c>
    </row>
    <row r="205" spans="1:3" ht="13.5">
      <c r="A205" t="s">
        <v>113</v>
      </c>
      <c r="B205">
        <v>1000</v>
      </c>
      <c r="C205">
        <v>3</v>
      </c>
    </row>
    <row r="206" spans="1:3" ht="13.5">
      <c r="A206" t="s">
        <v>137</v>
      </c>
      <c r="B206">
        <v>1000</v>
      </c>
      <c r="C206">
        <v>3</v>
      </c>
    </row>
    <row r="207" spans="1:3" ht="13.5">
      <c r="A207" t="s">
        <v>138</v>
      </c>
      <c r="B207">
        <v>1000</v>
      </c>
      <c r="C207">
        <v>3</v>
      </c>
    </row>
    <row r="208" spans="1:3" ht="13.5">
      <c r="A208" t="s">
        <v>140</v>
      </c>
      <c r="B208">
        <v>1000</v>
      </c>
      <c r="C208">
        <v>3</v>
      </c>
    </row>
    <row r="209" spans="1:3" ht="13.5">
      <c r="A209" t="s">
        <v>427</v>
      </c>
      <c r="B209">
        <v>10000</v>
      </c>
      <c r="C209">
        <v>4</v>
      </c>
    </row>
    <row r="210" spans="1:3" ht="13.5">
      <c r="A210" t="s">
        <v>429</v>
      </c>
      <c r="B210">
        <v>10000</v>
      </c>
      <c r="C210">
        <v>4</v>
      </c>
    </row>
    <row r="211" spans="1:3" ht="13.5">
      <c r="A211" t="s">
        <v>431</v>
      </c>
      <c r="B211">
        <v>10000</v>
      </c>
      <c r="C211">
        <v>4</v>
      </c>
    </row>
    <row r="212" spans="1:3" ht="13.5">
      <c r="A212" t="s">
        <v>433</v>
      </c>
      <c r="B212">
        <v>10000</v>
      </c>
      <c r="C212">
        <v>4</v>
      </c>
    </row>
    <row r="213" spans="1:3" ht="13.5">
      <c r="A213" t="s">
        <v>435</v>
      </c>
      <c r="B213">
        <v>10000</v>
      </c>
      <c r="C213">
        <v>4</v>
      </c>
    </row>
    <row r="214" spans="1:3" ht="13.5">
      <c r="A214" t="s">
        <v>437</v>
      </c>
      <c r="B214">
        <v>10000</v>
      </c>
      <c r="C214">
        <v>4</v>
      </c>
    </row>
    <row r="215" spans="1:3" ht="13.5">
      <c r="A215" t="s">
        <v>439</v>
      </c>
      <c r="B215">
        <v>10000</v>
      </c>
      <c r="C215">
        <v>4</v>
      </c>
    </row>
    <row r="216" spans="1:3" ht="13.5">
      <c r="A216" t="s">
        <v>441</v>
      </c>
      <c r="B216">
        <v>10000</v>
      </c>
      <c r="C216">
        <v>4</v>
      </c>
    </row>
    <row r="217" spans="1:3" ht="13.5">
      <c r="A217" t="s">
        <v>444</v>
      </c>
      <c r="B217">
        <v>10000</v>
      </c>
      <c r="C217">
        <v>4</v>
      </c>
    </row>
    <row r="218" spans="1:3" ht="13.5">
      <c r="A218" t="s">
        <v>446</v>
      </c>
      <c r="B218">
        <v>10000</v>
      </c>
      <c r="C218">
        <v>4</v>
      </c>
    </row>
    <row r="219" spans="1:3" ht="13.5">
      <c r="A219" t="s">
        <v>448</v>
      </c>
      <c r="B219">
        <v>10000</v>
      </c>
      <c r="C219">
        <v>4</v>
      </c>
    </row>
    <row r="220" spans="1:3" ht="13.5">
      <c r="A220" t="s">
        <v>450</v>
      </c>
      <c r="B220">
        <v>10000</v>
      </c>
      <c r="C220">
        <v>4</v>
      </c>
    </row>
    <row r="221" spans="1:3" ht="13.5">
      <c r="A221" t="s">
        <v>452</v>
      </c>
      <c r="B221">
        <v>10000</v>
      </c>
      <c r="C221">
        <v>4</v>
      </c>
    </row>
    <row r="222" spans="1:3" ht="13.5">
      <c r="A222" t="s">
        <v>454</v>
      </c>
      <c r="B222">
        <v>10000</v>
      </c>
      <c r="C222">
        <v>4</v>
      </c>
    </row>
    <row r="223" spans="1:3" ht="13.5">
      <c r="A223" t="s">
        <v>456</v>
      </c>
      <c r="B223">
        <v>10000</v>
      </c>
      <c r="C223">
        <v>4</v>
      </c>
    </row>
    <row r="224" spans="1:3" ht="13.5">
      <c r="A224" t="s">
        <v>458</v>
      </c>
      <c r="B224">
        <v>10000</v>
      </c>
      <c r="C224">
        <v>4</v>
      </c>
    </row>
    <row r="225" spans="1:3" ht="13.5">
      <c r="A225" t="s">
        <v>461</v>
      </c>
      <c r="B225">
        <v>10</v>
      </c>
      <c r="C225">
        <v>1</v>
      </c>
    </row>
    <row r="226" spans="1:3" ht="13.5">
      <c r="A226" t="s">
        <v>463</v>
      </c>
      <c r="B226">
        <v>10</v>
      </c>
      <c r="C226">
        <v>1</v>
      </c>
    </row>
    <row r="227" spans="1:3" ht="13.5">
      <c r="A227" t="s">
        <v>465</v>
      </c>
      <c r="B227">
        <v>10</v>
      </c>
      <c r="C227">
        <v>1</v>
      </c>
    </row>
    <row r="228" spans="1:3" ht="13.5">
      <c r="A228" t="s">
        <v>467</v>
      </c>
      <c r="B228">
        <v>10</v>
      </c>
      <c r="C228">
        <v>1</v>
      </c>
    </row>
    <row r="229" spans="1:3" ht="13.5">
      <c r="A229" t="s">
        <v>469</v>
      </c>
      <c r="B229">
        <v>10</v>
      </c>
      <c r="C229">
        <v>1</v>
      </c>
    </row>
    <row r="230" spans="1:3" ht="13.5">
      <c r="A230" t="s">
        <v>471</v>
      </c>
      <c r="B230">
        <v>10</v>
      </c>
      <c r="C230">
        <v>1</v>
      </c>
    </row>
    <row r="231" spans="1:3" ht="13.5">
      <c r="A231" t="s">
        <v>473</v>
      </c>
      <c r="B231">
        <v>10</v>
      </c>
      <c r="C231">
        <v>1</v>
      </c>
    </row>
    <row r="232" spans="1:3" ht="13.5">
      <c r="A232" t="s">
        <v>475</v>
      </c>
      <c r="B232">
        <v>10</v>
      </c>
      <c r="C232">
        <v>1</v>
      </c>
    </row>
    <row r="233" spans="1:3" ht="13.5">
      <c r="A233" t="s">
        <v>478</v>
      </c>
      <c r="B233">
        <v>10</v>
      </c>
      <c r="C233">
        <v>1</v>
      </c>
    </row>
    <row r="234" spans="1:3" ht="13.5">
      <c r="A234" t="s">
        <v>480</v>
      </c>
      <c r="B234">
        <v>10</v>
      </c>
      <c r="C234">
        <v>1</v>
      </c>
    </row>
    <row r="235" spans="1:3" ht="13.5">
      <c r="A235" t="s">
        <v>482</v>
      </c>
      <c r="B235">
        <v>10</v>
      </c>
      <c r="C235">
        <v>1</v>
      </c>
    </row>
    <row r="236" spans="1:3" ht="13.5">
      <c r="A236" t="s">
        <v>484</v>
      </c>
      <c r="B236">
        <v>10</v>
      </c>
      <c r="C236">
        <v>1</v>
      </c>
    </row>
    <row r="237" spans="1:3" ht="13.5">
      <c r="A237" t="s">
        <v>486</v>
      </c>
      <c r="B237">
        <v>10</v>
      </c>
      <c r="C237">
        <v>1</v>
      </c>
    </row>
    <row r="238" spans="1:3" ht="13.5">
      <c r="A238" t="s">
        <v>488</v>
      </c>
      <c r="B238">
        <v>10</v>
      </c>
      <c r="C238">
        <v>1</v>
      </c>
    </row>
    <row r="239" spans="1:3" ht="13.5">
      <c r="A239" t="s">
        <v>490</v>
      </c>
      <c r="B239">
        <v>10</v>
      </c>
      <c r="C239">
        <v>1</v>
      </c>
    </row>
    <row r="240" spans="1:3" ht="13.5">
      <c r="A240" t="s">
        <v>492</v>
      </c>
      <c r="B240">
        <v>10</v>
      </c>
      <c r="C240">
        <v>1</v>
      </c>
    </row>
    <row r="241" spans="1:3" ht="13.5">
      <c r="A241" t="s">
        <v>198</v>
      </c>
      <c r="B241">
        <v>1000</v>
      </c>
      <c r="C241">
        <v>3</v>
      </c>
    </row>
    <row r="242" spans="1:3" ht="13.5">
      <c r="A242" t="s">
        <v>219</v>
      </c>
      <c r="B242">
        <v>1</v>
      </c>
      <c r="C242">
        <v>0</v>
      </c>
    </row>
    <row r="243" spans="1:3" ht="13.5">
      <c r="A243" t="s">
        <v>200</v>
      </c>
      <c r="B243">
        <v>1000</v>
      </c>
      <c r="C243">
        <v>3</v>
      </c>
    </row>
    <row r="244" spans="1:3" ht="13.5">
      <c r="A244" t="s">
        <v>221</v>
      </c>
      <c r="B244">
        <v>1</v>
      </c>
      <c r="C244">
        <v>0</v>
      </c>
    </row>
    <row r="245" spans="1:3" ht="13.5">
      <c r="A245" t="s">
        <v>2927</v>
      </c>
      <c r="B245">
        <v>1</v>
      </c>
      <c r="C245">
        <v>0</v>
      </c>
    </row>
    <row r="246" spans="1:3" ht="13.5">
      <c r="A246" t="s">
        <v>2924</v>
      </c>
      <c r="B246">
        <v>1000</v>
      </c>
      <c r="C246">
        <v>3</v>
      </c>
    </row>
    <row r="247" spans="1:3" ht="13.5">
      <c r="A247" t="s">
        <v>2926</v>
      </c>
      <c r="B247">
        <v>1000</v>
      </c>
      <c r="C247">
        <v>3</v>
      </c>
    </row>
    <row r="248" spans="1:3" ht="13.5">
      <c r="A248" t="s">
        <v>39</v>
      </c>
      <c r="B248">
        <v>1000</v>
      </c>
      <c r="C248">
        <v>3</v>
      </c>
    </row>
    <row r="249" spans="1:3" ht="13.5">
      <c r="A249" t="s">
        <v>62</v>
      </c>
      <c r="B249">
        <v>1000</v>
      </c>
      <c r="C249">
        <v>3</v>
      </c>
    </row>
    <row r="250" spans="1:3" ht="13.5">
      <c r="A250" t="s">
        <v>64</v>
      </c>
      <c r="B250">
        <v>1000</v>
      </c>
      <c r="C250">
        <v>3</v>
      </c>
    </row>
    <row r="251" spans="1:3" ht="13.5">
      <c r="A251" t="s">
        <v>66</v>
      </c>
      <c r="B251">
        <v>1000</v>
      </c>
      <c r="C251">
        <v>3</v>
      </c>
    </row>
    <row r="252" spans="1:3" ht="13.5">
      <c r="A252" t="s">
        <v>68</v>
      </c>
      <c r="B252">
        <v>1000</v>
      </c>
      <c r="C252">
        <v>3</v>
      </c>
    </row>
    <row r="253" spans="1:3" ht="13.5">
      <c r="A253" t="s">
        <v>70</v>
      </c>
      <c r="B253">
        <v>1000</v>
      </c>
      <c r="C253">
        <v>3</v>
      </c>
    </row>
    <row r="254" spans="1:3" ht="13.5">
      <c r="A254" t="s">
        <v>72</v>
      </c>
      <c r="B254">
        <v>1000</v>
      </c>
      <c r="C254">
        <v>3</v>
      </c>
    </row>
    <row r="255" spans="1:3" ht="13.5">
      <c r="A255" t="s">
        <v>74</v>
      </c>
      <c r="B255">
        <v>1000</v>
      </c>
      <c r="C255">
        <v>3</v>
      </c>
    </row>
    <row r="256" spans="1:3" ht="13.5">
      <c r="A256" t="s">
        <v>76</v>
      </c>
      <c r="B256">
        <v>1000</v>
      </c>
      <c r="C256">
        <v>3</v>
      </c>
    </row>
    <row r="257" spans="1:3" ht="13.5">
      <c r="A257" t="s">
        <v>414</v>
      </c>
      <c r="B257">
        <v>1</v>
      </c>
      <c r="C257">
        <v>0</v>
      </c>
    </row>
    <row r="258" spans="1:3" ht="13.5">
      <c r="A258" t="s">
        <v>2966</v>
      </c>
      <c r="B258">
        <v>1</v>
      </c>
      <c r="C258">
        <v>0</v>
      </c>
    </row>
    <row r="259" spans="1:3" ht="13.5">
      <c r="A259" t="s">
        <v>347</v>
      </c>
      <c r="B259">
        <v>1</v>
      </c>
      <c r="C259">
        <v>0</v>
      </c>
    </row>
    <row r="260" spans="1:3" ht="13.5">
      <c r="A260" t="s">
        <v>345</v>
      </c>
      <c r="B260">
        <v>1</v>
      </c>
      <c r="C260">
        <v>0</v>
      </c>
    </row>
    <row r="261" spans="1:3" ht="13.5">
      <c r="A261" t="s">
        <v>343</v>
      </c>
      <c r="B261">
        <v>1</v>
      </c>
      <c r="C261">
        <v>0</v>
      </c>
    </row>
    <row r="262" spans="1:3" ht="13.5">
      <c r="A262" t="s">
        <v>585</v>
      </c>
      <c r="B262">
        <v>10</v>
      </c>
      <c r="C262">
        <v>1</v>
      </c>
    </row>
    <row r="263" spans="1:3" ht="13.5">
      <c r="A263" t="s">
        <v>587</v>
      </c>
      <c r="B263">
        <v>10</v>
      </c>
      <c r="C263">
        <v>1</v>
      </c>
    </row>
    <row r="264" spans="1:3" ht="13.5">
      <c r="A264" t="s">
        <v>589</v>
      </c>
      <c r="B264">
        <v>10</v>
      </c>
      <c r="C264">
        <v>1</v>
      </c>
    </row>
    <row r="265" spans="1:3" ht="13.5">
      <c r="A265" t="s">
        <v>591</v>
      </c>
      <c r="B265">
        <v>10</v>
      </c>
      <c r="C265">
        <v>1</v>
      </c>
    </row>
    <row r="266" spans="1:3" ht="13.5">
      <c r="A266" t="s">
        <v>394</v>
      </c>
      <c r="B266">
        <v>500</v>
      </c>
      <c r="C266">
        <v>1</v>
      </c>
    </row>
    <row r="267" spans="1:3" ht="13.5">
      <c r="A267" t="s">
        <v>396</v>
      </c>
      <c r="B267">
        <v>500</v>
      </c>
      <c r="C267">
        <v>1</v>
      </c>
    </row>
    <row r="268" spans="1:3" ht="13.5">
      <c r="A268" t="s">
        <v>398</v>
      </c>
      <c r="B268">
        <v>500</v>
      </c>
      <c r="C268">
        <v>1</v>
      </c>
    </row>
    <row r="269" spans="1:3" ht="13.5">
      <c r="A269" t="s">
        <v>400</v>
      </c>
      <c r="B269">
        <v>500</v>
      </c>
      <c r="C269">
        <v>1</v>
      </c>
    </row>
    <row r="270" spans="1:3" ht="13.5">
      <c r="A270" t="s">
        <v>402</v>
      </c>
      <c r="B270">
        <v>10</v>
      </c>
      <c r="C270">
        <v>1</v>
      </c>
    </row>
    <row r="271" spans="1:3" ht="13.5">
      <c r="A271" t="s">
        <v>404</v>
      </c>
      <c r="B271">
        <v>10</v>
      </c>
      <c r="C271">
        <v>1</v>
      </c>
    </row>
    <row r="272" spans="1:3" ht="13.5">
      <c r="A272" t="s">
        <v>152</v>
      </c>
      <c r="B272">
        <v>10</v>
      </c>
      <c r="C272">
        <v>1</v>
      </c>
    </row>
    <row r="273" spans="1:3" ht="13.5">
      <c r="A273" t="s">
        <v>1393</v>
      </c>
      <c r="B273">
        <v>1</v>
      </c>
      <c r="C273">
        <v>0</v>
      </c>
    </row>
    <row r="274" spans="1:3" ht="13.5">
      <c r="A274" t="s">
        <v>1394</v>
      </c>
      <c r="B274">
        <v>1</v>
      </c>
      <c r="C274">
        <v>0</v>
      </c>
    </row>
    <row r="275" spans="1:3" ht="13.5">
      <c r="A275" t="s">
        <v>1395</v>
      </c>
      <c r="B275">
        <v>1</v>
      </c>
      <c r="C275">
        <v>0</v>
      </c>
    </row>
    <row r="276" spans="1:3" ht="13.5">
      <c r="A276" t="s">
        <v>1396</v>
      </c>
      <c r="B276">
        <v>1</v>
      </c>
      <c r="C276">
        <v>0</v>
      </c>
    </row>
    <row r="277" spans="1:3" ht="13.5">
      <c r="A277" t="s">
        <v>1397</v>
      </c>
      <c r="B277">
        <v>1</v>
      </c>
      <c r="C277">
        <v>0</v>
      </c>
    </row>
    <row r="278" spans="1:3" ht="13.5">
      <c r="A278" t="s">
        <v>1398</v>
      </c>
      <c r="B278">
        <v>1</v>
      </c>
      <c r="C278">
        <v>0</v>
      </c>
    </row>
    <row r="279" spans="1:3" ht="13.5">
      <c r="A279" t="s">
        <v>1399</v>
      </c>
      <c r="B279">
        <v>1</v>
      </c>
      <c r="C279">
        <v>0</v>
      </c>
    </row>
    <row r="280" spans="1:3" ht="13.5">
      <c r="A280" t="s">
        <v>1400</v>
      </c>
      <c r="B280">
        <v>1</v>
      </c>
      <c r="C280">
        <v>0</v>
      </c>
    </row>
    <row r="281" spans="1:3" ht="13.5">
      <c r="A281" t="s">
        <v>1401</v>
      </c>
      <c r="B281">
        <v>1</v>
      </c>
      <c r="C281">
        <v>0</v>
      </c>
    </row>
    <row r="282" spans="1:3" ht="13.5">
      <c r="A282" t="s">
        <v>1402</v>
      </c>
      <c r="B282">
        <v>1</v>
      </c>
      <c r="C282">
        <v>0</v>
      </c>
    </row>
    <row r="283" spans="1:3" ht="13.5">
      <c r="A283" t="s">
        <v>1403</v>
      </c>
      <c r="B283">
        <v>1</v>
      </c>
      <c r="C283">
        <v>0</v>
      </c>
    </row>
    <row r="284" spans="1:3" ht="13.5">
      <c r="A284" t="s">
        <v>1404</v>
      </c>
      <c r="B284">
        <v>1</v>
      </c>
      <c r="C284">
        <v>0</v>
      </c>
    </row>
    <row r="285" spans="1:3" ht="13.5">
      <c r="A285" t="s">
        <v>1405</v>
      </c>
      <c r="B285">
        <v>1</v>
      </c>
      <c r="C285">
        <v>0</v>
      </c>
    </row>
    <row r="286" spans="1:3" ht="13.5">
      <c r="A286" t="s">
        <v>1406</v>
      </c>
      <c r="B286">
        <v>1</v>
      </c>
      <c r="C286">
        <v>0</v>
      </c>
    </row>
    <row r="287" spans="1:3" ht="13.5">
      <c r="A287" t="s">
        <v>1407</v>
      </c>
      <c r="B287">
        <v>1</v>
      </c>
      <c r="C287">
        <v>0</v>
      </c>
    </row>
    <row r="288" spans="1:3" ht="13.5">
      <c r="A288" t="s">
        <v>1408</v>
      </c>
      <c r="B288">
        <v>1</v>
      </c>
      <c r="C288">
        <v>0</v>
      </c>
    </row>
    <row r="289" spans="1:3" ht="13.5">
      <c r="A289" t="s">
        <v>1409</v>
      </c>
      <c r="B289">
        <v>1</v>
      </c>
      <c r="C289">
        <v>0</v>
      </c>
    </row>
    <row r="290" spans="1:3" ht="13.5">
      <c r="A290" t="s">
        <v>1410</v>
      </c>
      <c r="B290">
        <v>1</v>
      </c>
      <c r="C290">
        <v>0</v>
      </c>
    </row>
    <row r="291" spans="1:3" ht="13.5">
      <c r="A291" t="s">
        <v>1411</v>
      </c>
      <c r="B291">
        <v>1</v>
      </c>
      <c r="C291">
        <v>0</v>
      </c>
    </row>
    <row r="292" spans="1:3" ht="13.5">
      <c r="A292" t="s">
        <v>1412</v>
      </c>
      <c r="B292">
        <v>1</v>
      </c>
      <c r="C292">
        <v>0</v>
      </c>
    </row>
    <row r="293" spans="1:3" ht="13.5">
      <c r="A293" t="s">
        <v>1413</v>
      </c>
      <c r="B293">
        <v>1</v>
      </c>
      <c r="C293">
        <v>0</v>
      </c>
    </row>
    <row r="294" spans="1:3" ht="13.5">
      <c r="A294" t="s">
        <v>1414</v>
      </c>
      <c r="B294">
        <v>1</v>
      </c>
      <c r="C294">
        <v>0</v>
      </c>
    </row>
    <row r="295" spans="1:3" ht="13.5">
      <c r="A295" t="s">
        <v>1415</v>
      </c>
      <c r="B295">
        <v>1</v>
      </c>
      <c r="C295">
        <v>0</v>
      </c>
    </row>
    <row r="296" spans="1:3" ht="13.5">
      <c r="A296" t="s">
        <v>1416</v>
      </c>
      <c r="B296">
        <v>1</v>
      </c>
      <c r="C296">
        <v>0</v>
      </c>
    </row>
    <row r="297" spans="1:3" ht="13.5">
      <c r="A297" t="s">
        <v>1417</v>
      </c>
      <c r="B297">
        <v>1</v>
      </c>
      <c r="C297">
        <v>0</v>
      </c>
    </row>
    <row r="298" spans="1:3" ht="13.5">
      <c r="A298" t="s">
        <v>1418</v>
      </c>
      <c r="B298">
        <v>1</v>
      </c>
      <c r="C298">
        <v>0</v>
      </c>
    </row>
    <row r="299" spans="1:3" ht="13.5">
      <c r="A299" t="s">
        <v>1419</v>
      </c>
      <c r="B299">
        <v>1</v>
      </c>
      <c r="C299">
        <v>0</v>
      </c>
    </row>
    <row r="300" spans="1:3" ht="13.5">
      <c r="A300" t="s">
        <v>1420</v>
      </c>
      <c r="B300">
        <v>1</v>
      </c>
      <c r="C300">
        <v>0</v>
      </c>
    </row>
    <row r="301" spans="1:3" ht="13.5">
      <c r="A301" t="s">
        <v>1421</v>
      </c>
      <c r="B301">
        <v>1</v>
      </c>
      <c r="C301">
        <v>0</v>
      </c>
    </row>
    <row r="302" spans="1:3" ht="13.5">
      <c r="A302" t="s">
        <v>1422</v>
      </c>
      <c r="B302">
        <v>1</v>
      </c>
      <c r="C302">
        <v>0</v>
      </c>
    </row>
    <row r="303" spans="1:3" ht="13.5">
      <c r="A303" t="s">
        <v>1423</v>
      </c>
      <c r="B303">
        <v>1</v>
      </c>
      <c r="C303">
        <v>0</v>
      </c>
    </row>
    <row r="304" spans="1:3" ht="13.5">
      <c r="A304" t="s">
        <v>1424</v>
      </c>
      <c r="B304">
        <v>1</v>
      </c>
      <c r="C304">
        <v>0</v>
      </c>
    </row>
    <row r="305" spans="1:3" ht="13.5">
      <c r="A305" t="s">
        <v>1425</v>
      </c>
      <c r="B305">
        <v>1</v>
      </c>
      <c r="C305">
        <v>0</v>
      </c>
    </row>
    <row r="306" spans="1:3" ht="13.5">
      <c r="A306" t="s">
        <v>1426</v>
      </c>
      <c r="B306">
        <v>1</v>
      </c>
      <c r="C306">
        <v>0</v>
      </c>
    </row>
    <row r="307" spans="1:3" ht="13.5">
      <c r="A307" t="s">
        <v>1427</v>
      </c>
      <c r="B307">
        <v>1</v>
      </c>
      <c r="C307">
        <v>0</v>
      </c>
    </row>
    <row r="308" spans="1:3" ht="13.5">
      <c r="A308" t="s">
        <v>1428</v>
      </c>
      <c r="B308">
        <v>1</v>
      </c>
      <c r="C308">
        <v>0</v>
      </c>
    </row>
    <row r="309" spans="1:3" ht="13.5">
      <c r="A309" t="s">
        <v>1429</v>
      </c>
      <c r="B309">
        <v>1</v>
      </c>
      <c r="C309">
        <v>0</v>
      </c>
    </row>
    <row r="310" spans="1:3" ht="13.5">
      <c r="A310" t="s">
        <v>1430</v>
      </c>
      <c r="B310">
        <v>1</v>
      </c>
      <c r="C310">
        <v>0</v>
      </c>
    </row>
    <row r="311" spans="1:3" ht="13.5">
      <c r="A311" t="s">
        <v>1431</v>
      </c>
      <c r="B311">
        <v>1</v>
      </c>
      <c r="C311">
        <v>0</v>
      </c>
    </row>
    <row r="312" spans="1:3" ht="13.5">
      <c r="A312" t="s">
        <v>1432</v>
      </c>
      <c r="B312">
        <v>1</v>
      </c>
      <c r="C312">
        <v>0</v>
      </c>
    </row>
    <row r="313" spans="1:3" ht="13.5">
      <c r="A313" t="s">
        <v>1433</v>
      </c>
      <c r="B313">
        <v>1</v>
      </c>
      <c r="C313">
        <v>0</v>
      </c>
    </row>
    <row r="314" spans="1:3" ht="13.5">
      <c r="A314" t="s">
        <v>1434</v>
      </c>
      <c r="B314">
        <v>1</v>
      </c>
      <c r="C314">
        <v>0</v>
      </c>
    </row>
    <row r="315" spans="1:3" ht="13.5">
      <c r="A315" t="s">
        <v>1435</v>
      </c>
      <c r="B315">
        <v>1</v>
      </c>
      <c r="C315">
        <v>0</v>
      </c>
    </row>
    <row r="316" spans="1:3" ht="13.5">
      <c r="A316" t="s">
        <v>1436</v>
      </c>
      <c r="B316">
        <v>1</v>
      </c>
      <c r="C316">
        <v>0</v>
      </c>
    </row>
    <row r="317" spans="1:3" ht="13.5">
      <c r="A317" t="s">
        <v>1437</v>
      </c>
      <c r="B317">
        <v>1</v>
      </c>
      <c r="C317">
        <v>0</v>
      </c>
    </row>
    <row r="318" spans="1:3" ht="13.5">
      <c r="A318" t="s">
        <v>1438</v>
      </c>
      <c r="B318">
        <v>1</v>
      </c>
      <c r="C318">
        <v>0</v>
      </c>
    </row>
    <row r="319" spans="1:3" ht="13.5">
      <c r="A319" t="s">
        <v>1439</v>
      </c>
      <c r="B319">
        <v>1</v>
      </c>
      <c r="C319">
        <v>0</v>
      </c>
    </row>
    <row r="320" spans="1:3" ht="13.5">
      <c r="A320" t="s">
        <v>1440</v>
      </c>
      <c r="B320">
        <v>1</v>
      </c>
      <c r="C320">
        <v>0</v>
      </c>
    </row>
    <row r="321" spans="1:3" ht="13.5">
      <c r="A321" t="s">
        <v>1441</v>
      </c>
      <c r="B321">
        <v>1</v>
      </c>
      <c r="C321">
        <v>0</v>
      </c>
    </row>
    <row r="322" spans="1:3" ht="13.5">
      <c r="A322" t="s">
        <v>1442</v>
      </c>
      <c r="B322">
        <v>1</v>
      </c>
      <c r="C322">
        <v>0</v>
      </c>
    </row>
    <row r="323" spans="1:3" ht="13.5">
      <c r="A323" t="s">
        <v>1443</v>
      </c>
      <c r="B323">
        <v>1</v>
      </c>
      <c r="C323">
        <v>0</v>
      </c>
    </row>
    <row r="324" spans="1:3" ht="13.5">
      <c r="A324" t="s">
        <v>1444</v>
      </c>
      <c r="B324">
        <v>1</v>
      </c>
      <c r="C324">
        <v>0</v>
      </c>
    </row>
    <row r="325" spans="1:3" ht="13.5">
      <c r="A325" t="s">
        <v>1445</v>
      </c>
      <c r="B325">
        <v>1</v>
      </c>
      <c r="C325">
        <v>0</v>
      </c>
    </row>
    <row r="326" spans="1:3" ht="13.5">
      <c r="A326" t="s">
        <v>1446</v>
      </c>
      <c r="B326">
        <v>1</v>
      </c>
      <c r="C326">
        <v>0</v>
      </c>
    </row>
    <row r="327" spans="1:3" ht="13.5">
      <c r="A327" t="s">
        <v>1447</v>
      </c>
      <c r="B327">
        <v>1</v>
      </c>
      <c r="C327">
        <v>0</v>
      </c>
    </row>
    <row r="328" spans="1:3" ht="13.5">
      <c r="A328" t="s">
        <v>1448</v>
      </c>
      <c r="B328">
        <v>1</v>
      </c>
      <c r="C328">
        <v>0</v>
      </c>
    </row>
    <row r="329" spans="1:3" ht="13.5">
      <c r="A329" t="s">
        <v>1449</v>
      </c>
      <c r="B329">
        <v>1</v>
      </c>
      <c r="C329">
        <v>0</v>
      </c>
    </row>
    <row r="330" spans="1:3" ht="13.5">
      <c r="A330" t="s">
        <v>1450</v>
      </c>
      <c r="B330">
        <v>1</v>
      </c>
      <c r="C330">
        <v>0</v>
      </c>
    </row>
    <row r="331" spans="1:3" ht="13.5">
      <c r="A331" t="s">
        <v>1451</v>
      </c>
      <c r="B331">
        <v>1</v>
      </c>
      <c r="C331">
        <v>0</v>
      </c>
    </row>
    <row r="332" spans="1:3" ht="13.5">
      <c r="A332" t="s">
        <v>1452</v>
      </c>
      <c r="B332">
        <v>1</v>
      </c>
      <c r="C332">
        <v>0</v>
      </c>
    </row>
    <row r="333" spans="1:3" ht="13.5">
      <c r="A333" t="s">
        <v>1453</v>
      </c>
      <c r="B333">
        <v>1</v>
      </c>
      <c r="C333">
        <v>0</v>
      </c>
    </row>
    <row r="334" spans="1:3" ht="13.5">
      <c r="A334" t="s">
        <v>1454</v>
      </c>
      <c r="B334">
        <v>1</v>
      </c>
      <c r="C334">
        <v>0</v>
      </c>
    </row>
    <row r="335" spans="1:3" ht="13.5">
      <c r="A335" t="s">
        <v>1455</v>
      </c>
      <c r="B335">
        <v>1</v>
      </c>
      <c r="C335">
        <v>0</v>
      </c>
    </row>
    <row r="336" spans="1:3" ht="13.5">
      <c r="A336" t="s">
        <v>1456</v>
      </c>
      <c r="B336">
        <v>1</v>
      </c>
      <c r="C336">
        <v>0</v>
      </c>
    </row>
    <row r="337" spans="1:3" ht="13.5">
      <c r="A337" t="s">
        <v>495</v>
      </c>
      <c r="B337">
        <v>1</v>
      </c>
      <c r="C337">
        <v>0</v>
      </c>
    </row>
    <row r="338" spans="1:3" ht="13.5">
      <c r="A338" t="s">
        <v>497</v>
      </c>
      <c r="B338">
        <v>1</v>
      </c>
      <c r="C338">
        <v>0</v>
      </c>
    </row>
    <row r="339" spans="1:3" ht="13.5">
      <c r="A339" t="s">
        <v>499</v>
      </c>
      <c r="B339">
        <v>1</v>
      </c>
      <c r="C339">
        <v>0</v>
      </c>
    </row>
    <row r="340" spans="1:3" ht="13.5">
      <c r="A340" t="s">
        <v>501</v>
      </c>
      <c r="B340">
        <v>1</v>
      </c>
      <c r="C340">
        <v>0</v>
      </c>
    </row>
    <row r="341" spans="1:3" ht="13.5">
      <c r="A341" t="s">
        <v>593</v>
      </c>
      <c r="B341">
        <v>100</v>
      </c>
      <c r="C341">
        <v>2</v>
      </c>
    </row>
    <row r="342" spans="1:3" ht="13.5">
      <c r="A342" t="s">
        <v>595</v>
      </c>
      <c r="B342">
        <v>100</v>
      </c>
      <c r="C342">
        <v>2</v>
      </c>
    </row>
    <row r="343" spans="1:3" ht="13.5">
      <c r="A343" t="s">
        <v>597</v>
      </c>
      <c r="B343">
        <v>100</v>
      </c>
      <c r="C343">
        <v>2</v>
      </c>
    </row>
    <row r="344" spans="1:3" ht="13.5">
      <c r="A344" t="s">
        <v>599</v>
      </c>
      <c r="B344">
        <v>100</v>
      </c>
      <c r="C344">
        <v>2</v>
      </c>
    </row>
    <row r="345" spans="1:3" ht="13.5">
      <c r="A345" t="s">
        <v>601</v>
      </c>
      <c r="B345">
        <v>100</v>
      </c>
      <c r="C345">
        <v>2</v>
      </c>
    </row>
    <row r="346" spans="1:3" ht="13.5">
      <c r="A346" t="s">
        <v>603</v>
      </c>
      <c r="B346">
        <v>100</v>
      </c>
      <c r="C346">
        <v>2</v>
      </c>
    </row>
    <row r="347" spans="1:3" ht="13.5">
      <c r="A347" t="s">
        <v>605</v>
      </c>
      <c r="B347">
        <v>100</v>
      </c>
      <c r="C347">
        <v>2</v>
      </c>
    </row>
    <row r="348" spans="1:3" ht="13.5">
      <c r="A348" t="s">
        <v>607</v>
      </c>
      <c r="B348">
        <v>100</v>
      </c>
      <c r="C348">
        <v>2</v>
      </c>
    </row>
    <row r="349" spans="1:3" ht="13.5">
      <c r="A349" t="s">
        <v>613</v>
      </c>
      <c r="B349">
        <v>10</v>
      </c>
      <c r="C349">
        <v>1</v>
      </c>
    </row>
    <row r="350" spans="1:3" ht="13.5">
      <c r="A350" t="s">
        <v>615</v>
      </c>
      <c r="B350">
        <v>10</v>
      </c>
      <c r="C350">
        <v>1</v>
      </c>
    </row>
    <row r="351" spans="1:3" ht="13.5">
      <c r="A351" t="s">
        <v>617</v>
      </c>
      <c r="B351">
        <v>10</v>
      </c>
      <c r="C351">
        <v>1</v>
      </c>
    </row>
    <row r="352" spans="1:3" ht="13.5">
      <c r="A352" t="s">
        <v>619</v>
      </c>
      <c r="B352">
        <v>10</v>
      </c>
      <c r="C352">
        <v>1</v>
      </c>
    </row>
    <row r="353" spans="1:3" ht="13.5">
      <c r="A353" t="s">
        <v>621</v>
      </c>
      <c r="B353">
        <v>10</v>
      </c>
      <c r="C353">
        <v>1</v>
      </c>
    </row>
    <row r="354" spans="1:3" ht="13.5">
      <c r="A354" t="s">
        <v>623</v>
      </c>
      <c r="B354">
        <v>10</v>
      </c>
      <c r="C354">
        <v>1</v>
      </c>
    </row>
    <row r="355" spans="1:3" ht="13.5">
      <c r="A355" t="s">
        <v>625</v>
      </c>
      <c r="B355">
        <v>10</v>
      </c>
      <c r="C355">
        <v>1</v>
      </c>
    </row>
    <row r="356" spans="1:3" ht="13.5">
      <c r="A356" t="s">
        <v>627</v>
      </c>
      <c r="B356">
        <v>10</v>
      </c>
      <c r="C356">
        <v>1</v>
      </c>
    </row>
    <row r="357" spans="1:3" ht="13.5">
      <c r="A357" t="s">
        <v>629</v>
      </c>
      <c r="B357">
        <v>10</v>
      </c>
      <c r="C357">
        <v>1</v>
      </c>
    </row>
    <row r="358" spans="1:3" ht="13.5">
      <c r="A358" t="s">
        <v>631</v>
      </c>
      <c r="B358">
        <v>10</v>
      </c>
      <c r="C358">
        <v>1</v>
      </c>
    </row>
    <row r="359" spans="1:3" ht="13.5">
      <c r="A359" t="s">
        <v>633</v>
      </c>
      <c r="B359">
        <v>10</v>
      </c>
      <c r="C359">
        <v>1</v>
      </c>
    </row>
    <row r="360" spans="1:3" ht="13.5">
      <c r="A360" t="s">
        <v>635</v>
      </c>
      <c r="B360">
        <v>10</v>
      </c>
      <c r="C360">
        <v>1</v>
      </c>
    </row>
    <row r="361" spans="1:3" ht="13.5">
      <c r="A361" t="s">
        <v>637</v>
      </c>
      <c r="B361">
        <v>10</v>
      </c>
      <c r="C361">
        <v>1</v>
      </c>
    </row>
    <row r="362" spans="1:3" ht="13.5">
      <c r="A362" t="s">
        <v>639</v>
      </c>
      <c r="B362">
        <v>10</v>
      </c>
      <c r="C362">
        <v>1</v>
      </c>
    </row>
    <row r="363" spans="1:3" ht="13.5">
      <c r="A363" t="s">
        <v>641</v>
      </c>
      <c r="B363">
        <v>10</v>
      </c>
      <c r="C363">
        <v>1</v>
      </c>
    </row>
    <row r="364" spans="1:3" ht="13.5">
      <c r="A364" t="s">
        <v>643</v>
      </c>
      <c r="B364">
        <v>10</v>
      </c>
      <c r="C364">
        <v>1</v>
      </c>
    </row>
    <row r="365" spans="1:3" ht="13.5">
      <c r="A365" t="s">
        <v>645</v>
      </c>
      <c r="B365">
        <v>10</v>
      </c>
      <c r="C365">
        <v>1</v>
      </c>
    </row>
    <row r="366" spans="1:3" ht="13.5">
      <c r="A366" t="s">
        <v>647</v>
      </c>
      <c r="B366">
        <v>10</v>
      </c>
      <c r="C366">
        <v>1</v>
      </c>
    </row>
    <row r="367" spans="1:3" ht="13.5">
      <c r="A367" t="s">
        <v>649</v>
      </c>
      <c r="B367">
        <v>10</v>
      </c>
      <c r="C367">
        <v>1</v>
      </c>
    </row>
    <row r="368" spans="1:3" ht="13.5">
      <c r="A368" t="s">
        <v>651</v>
      </c>
      <c r="B368">
        <v>10</v>
      </c>
      <c r="C368">
        <v>1</v>
      </c>
    </row>
    <row r="369" spans="1:3" ht="13.5">
      <c r="A369" t="s">
        <v>115</v>
      </c>
      <c r="B369">
        <v>10</v>
      </c>
      <c r="C369">
        <v>1</v>
      </c>
    </row>
    <row r="370" spans="1:3" ht="13.5">
      <c r="A370" t="s">
        <v>117</v>
      </c>
      <c r="B370">
        <v>10</v>
      </c>
      <c r="C370">
        <v>1</v>
      </c>
    </row>
    <row r="371" spans="1:3" ht="13.5">
      <c r="A371" t="s">
        <v>119</v>
      </c>
      <c r="B371">
        <v>10</v>
      </c>
      <c r="C371">
        <v>1</v>
      </c>
    </row>
    <row r="372" spans="1:3" ht="13.5">
      <c r="A372" t="s">
        <v>121</v>
      </c>
      <c r="B372">
        <v>10</v>
      </c>
      <c r="C372">
        <v>1</v>
      </c>
    </row>
    <row r="373" spans="1:3" ht="13.5">
      <c r="A373" t="s">
        <v>123</v>
      </c>
      <c r="B373">
        <v>10</v>
      </c>
      <c r="C373">
        <v>1</v>
      </c>
    </row>
    <row r="374" spans="1:3" ht="13.5">
      <c r="A374" t="s">
        <v>125</v>
      </c>
      <c r="B374">
        <v>10</v>
      </c>
      <c r="C374">
        <v>1</v>
      </c>
    </row>
    <row r="375" spans="1:3" ht="13.5">
      <c r="A375" t="s">
        <v>127</v>
      </c>
      <c r="B375">
        <v>10</v>
      </c>
      <c r="C375">
        <v>1</v>
      </c>
    </row>
    <row r="376" spans="1:3" ht="13.5">
      <c r="A376" t="s">
        <v>129</v>
      </c>
      <c r="B376">
        <v>10</v>
      </c>
      <c r="C376">
        <v>1</v>
      </c>
    </row>
    <row r="377" spans="1:3" ht="13.5">
      <c r="A377" t="s">
        <v>244</v>
      </c>
      <c r="B377">
        <v>1</v>
      </c>
      <c r="C377">
        <v>0</v>
      </c>
    </row>
    <row r="378" spans="1:3" ht="13.5">
      <c r="A378" t="s">
        <v>246</v>
      </c>
      <c r="B378">
        <v>1</v>
      </c>
      <c r="C378">
        <v>0</v>
      </c>
    </row>
    <row r="379" spans="1:3" ht="13.5">
      <c r="A379" t="s">
        <v>248</v>
      </c>
      <c r="B379">
        <v>1</v>
      </c>
      <c r="C379">
        <v>0</v>
      </c>
    </row>
    <row r="380" spans="1:3" ht="13.5">
      <c r="A380" t="s">
        <v>250</v>
      </c>
      <c r="B380">
        <v>1</v>
      </c>
      <c r="C380">
        <v>0</v>
      </c>
    </row>
    <row r="381" spans="1:3" ht="13.5">
      <c r="A381" t="s">
        <v>252</v>
      </c>
      <c r="B381">
        <v>1</v>
      </c>
      <c r="C381">
        <v>0</v>
      </c>
    </row>
    <row r="382" spans="1:3" ht="13.5">
      <c r="A382" t="s">
        <v>254</v>
      </c>
      <c r="B382">
        <v>1</v>
      </c>
      <c r="C382">
        <v>0</v>
      </c>
    </row>
    <row r="383" spans="1:3" ht="13.5">
      <c r="A383" t="s">
        <v>723</v>
      </c>
      <c r="B383">
        <v>1</v>
      </c>
      <c r="C383">
        <v>0</v>
      </c>
    </row>
    <row r="384" spans="1:3" ht="13.5">
      <c r="A384" t="s">
        <v>725</v>
      </c>
      <c r="B384">
        <v>1</v>
      </c>
      <c r="C384">
        <v>0</v>
      </c>
    </row>
    <row r="385" spans="1:3" ht="13.5">
      <c r="A385" t="s">
        <v>727</v>
      </c>
      <c r="B385">
        <v>1</v>
      </c>
      <c r="C385">
        <v>0</v>
      </c>
    </row>
    <row r="386" spans="1:3" ht="13.5">
      <c r="A386" t="s">
        <v>729</v>
      </c>
      <c r="B386">
        <v>1000</v>
      </c>
      <c r="C386">
        <v>3</v>
      </c>
    </row>
    <row r="387" spans="1:3" ht="13.5">
      <c r="A387" t="s">
        <v>256</v>
      </c>
      <c r="B387">
        <v>1</v>
      </c>
      <c r="C387">
        <v>0</v>
      </c>
    </row>
    <row r="388" spans="1:3" ht="13.5">
      <c r="A388" t="s">
        <v>258</v>
      </c>
      <c r="B388">
        <v>1</v>
      </c>
      <c r="C388">
        <v>0</v>
      </c>
    </row>
    <row r="389" spans="1:3" ht="13.5">
      <c r="A389" t="s">
        <v>154</v>
      </c>
      <c r="B389">
        <v>1</v>
      </c>
      <c r="C389">
        <v>0</v>
      </c>
    </row>
    <row r="390" spans="1:3" ht="13.5">
      <c r="A390" t="s">
        <v>158</v>
      </c>
      <c r="B390">
        <v>10</v>
      </c>
      <c r="C390">
        <v>1</v>
      </c>
    </row>
    <row r="391" spans="1:3" ht="13.5">
      <c r="A391" t="s">
        <v>156</v>
      </c>
      <c r="B391">
        <v>10</v>
      </c>
      <c r="C391">
        <v>1</v>
      </c>
    </row>
    <row r="392" spans="1:3" ht="13.5">
      <c r="A392" t="s">
        <v>653</v>
      </c>
      <c r="B392">
        <v>1</v>
      </c>
      <c r="C392">
        <v>0</v>
      </c>
    </row>
    <row r="393" spans="1:3" ht="13.5">
      <c r="A393" t="s">
        <v>655</v>
      </c>
      <c r="B393">
        <v>1</v>
      </c>
      <c r="C393">
        <v>0</v>
      </c>
    </row>
    <row r="394" spans="1:3" ht="13.5">
      <c r="A394" t="s">
        <v>382</v>
      </c>
      <c r="B394">
        <v>1</v>
      </c>
      <c r="C394">
        <v>0</v>
      </c>
    </row>
    <row r="395" spans="1:3" ht="13.5">
      <c r="A395" t="s">
        <v>385</v>
      </c>
      <c r="B395">
        <v>1</v>
      </c>
      <c r="C395">
        <v>0</v>
      </c>
    </row>
    <row r="396" spans="1:3" ht="13.5">
      <c r="A396" t="s">
        <v>689</v>
      </c>
      <c r="B396">
        <v>1</v>
      </c>
      <c r="C396">
        <v>0</v>
      </c>
    </row>
    <row r="397" spans="1:3" ht="13.5">
      <c r="A397" t="s">
        <v>699</v>
      </c>
      <c r="B397">
        <v>1</v>
      </c>
      <c r="C397">
        <v>0</v>
      </c>
    </row>
    <row r="398" spans="1:3" ht="13.5">
      <c r="A398" t="s">
        <v>701</v>
      </c>
      <c r="B398">
        <v>1</v>
      </c>
      <c r="C398">
        <v>0</v>
      </c>
    </row>
    <row r="399" spans="1:3" ht="13.5">
      <c r="A399" t="s">
        <v>703</v>
      </c>
      <c r="B399">
        <v>1</v>
      </c>
      <c r="C399">
        <v>0</v>
      </c>
    </row>
    <row r="400" spans="1:3" ht="13.5">
      <c r="A400" t="s">
        <v>705</v>
      </c>
      <c r="B400">
        <v>1</v>
      </c>
      <c r="C400">
        <v>0</v>
      </c>
    </row>
    <row r="401" spans="1:3" ht="13.5">
      <c r="A401" t="s">
        <v>707</v>
      </c>
      <c r="B401">
        <v>1</v>
      </c>
      <c r="C401">
        <v>0</v>
      </c>
    </row>
    <row r="402" spans="1:3" ht="13.5">
      <c r="A402" t="s">
        <v>709</v>
      </c>
      <c r="B402">
        <v>1</v>
      </c>
      <c r="C402">
        <v>0</v>
      </c>
    </row>
    <row r="403" spans="1:3" ht="13.5">
      <c r="A403" t="s">
        <v>711</v>
      </c>
      <c r="B403">
        <v>1</v>
      </c>
      <c r="C403">
        <v>0</v>
      </c>
    </row>
    <row r="404" spans="1:3" ht="13.5">
      <c r="A404" t="s">
        <v>713</v>
      </c>
      <c r="B404">
        <v>1</v>
      </c>
      <c r="C404">
        <v>0</v>
      </c>
    </row>
    <row r="405" spans="1:3" ht="13.5">
      <c r="A405" t="s">
        <v>714</v>
      </c>
      <c r="B405">
        <v>1</v>
      </c>
      <c r="C405">
        <v>0</v>
      </c>
    </row>
    <row r="406" spans="1:3" ht="13.5">
      <c r="A406" t="s">
        <v>715</v>
      </c>
      <c r="B406">
        <v>1</v>
      </c>
      <c r="C406">
        <v>0</v>
      </c>
    </row>
    <row r="407" spans="1:3" ht="13.5">
      <c r="A407" t="s">
        <v>716</v>
      </c>
      <c r="B407">
        <v>1</v>
      </c>
      <c r="C407">
        <v>0</v>
      </c>
    </row>
    <row r="408" spans="1:3" ht="13.5">
      <c r="A408" t="s">
        <v>717</v>
      </c>
      <c r="B408">
        <v>1</v>
      </c>
      <c r="C408">
        <v>0</v>
      </c>
    </row>
    <row r="409" spans="1:3" ht="13.5">
      <c r="A409" t="s">
        <v>718</v>
      </c>
      <c r="B409">
        <v>1</v>
      </c>
      <c r="C409">
        <v>0</v>
      </c>
    </row>
    <row r="410" spans="1:3" ht="13.5">
      <c r="A410" t="s">
        <v>719</v>
      </c>
      <c r="B410">
        <v>1</v>
      </c>
      <c r="C410">
        <v>0</v>
      </c>
    </row>
    <row r="411" spans="1:3" ht="13.5">
      <c r="A411" t="s">
        <v>720</v>
      </c>
      <c r="B411">
        <v>1</v>
      </c>
      <c r="C411">
        <v>0</v>
      </c>
    </row>
    <row r="412" spans="1:3" ht="13.5">
      <c r="A412" t="s">
        <v>721</v>
      </c>
      <c r="B412">
        <v>1</v>
      </c>
      <c r="C412">
        <v>0</v>
      </c>
    </row>
    <row r="413" spans="1:3" ht="13.5">
      <c r="A413" t="s">
        <v>410</v>
      </c>
      <c r="B413">
        <v>1</v>
      </c>
      <c r="C413">
        <v>0</v>
      </c>
    </row>
    <row r="414" spans="1:3" ht="13.5">
      <c r="A414" t="s">
        <v>182</v>
      </c>
      <c r="B414">
        <v>1</v>
      </c>
      <c r="C414">
        <v>0</v>
      </c>
    </row>
    <row r="415" spans="1:3" ht="13.5">
      <c r="A415" t="s">
        <v>184</v>
      </c>
      <c r="B415">
        <v>1</v>
      </c>
      <c r="C415">
        <v>0</v>
      </c>
    </row>
    <row r="416" spans="1:3" ht="13.5">
      <c r="A416" t="s">
        <v>186</v>
      </c>
      <c r="B416">
        <v>1</v>
      </c>
      <c r="C416">
        <v>0</v>
      </c>
    </row>
    <row r="417" spans="1:3" ht="13.5">
      <c r="A417" t="s">
        <v>188</v>
      </c>
      <c r="B417">
        <v>1</v>
      </c>
      <c r="C417">
        <v>0</v>
      </c>
    </row>
    <row r="418" spans="1:3" ht="13.5">
      <c r="A418" t="s">
        <v>190</v>
      </c>
      <c r="B418">
        <v>1</v>
      </c>
      <c r="C418">
        <v>0</v>
      </c>
    </row>
    <row r="419" spans="1:3" ht="13.5">
      <c r="A419" t="s">
        <v>192</v>
      </c>
      <c r="B419">
        <v>10</v>
      </c>
      <c r="C419">
        <v>1</v>
      </c>
    </row>
    <row r="420" spans="1:3" ht="13.5">
      <c r="A420" t="s">
        <v>194</v>
      </c>
      <c r="B420">
        <v>1</v>
      </c>
      <c r="C420">
        <v>0</v>
      </c>
    </row>
    <row r="421" spans="1:3" ht="13.5">
      <c r="A421" t="s">
        <v>196</v>
      </c>
      <c r="B421">
        <v>1</v>
      </c>
      <c r="C421">
        <v>0</v>
      </c>
    </row>
    <row r="422" spans="1:3" ht="13.5">
      <c r="A422" t="s">
        <v>168</v>
      </c>
      <c r="B422">
        <v>10</v>
      </c>
      <c r="C422">
        <v>1</v>
      </c>
    </row>
    <row r="423" spans="1:3" ht="13.5">
      <c r="A423" t="s">
        <v>174</v>
      </c>
      <c r="B423">
        <v>10</v>
      </c>
      <c r="C423">
        <v>1</v>
      </c>
    </row>
    <row r="424" spans="1:3" ht="13.5">
      <c r="A424" t="s">
        <v>805</v>
      </c>
      <c r="B424">
        <v>1</v>
      </c>
      <c r="C424">
        <v>0</v>
      </c>
    </row>
    <row r="425" spans="1:3" ht="13.5">
      <c r="A425" t="s">
        <v>286</v>
      </c>
      <c r="B425">
        <v>1</v>
      </c>
      <c r="C425">
        <v>0</v>
      </c>
    </row>
    <row r="426" spans="1:3" ht="13.5">
      <c r="A426" t="s">
        <v>732</v>
      </c>
      <c r="B426">
        <v>1</v>
      </c>
      <c r="C426">
        <v>0</v>
      </c>
    </row>
    <row r="427" spans="1:3" ht="13.5">
      <c r="A427" t="s">
        <v>740</v>
      </c>
      <c r="B427">
        <v>1</v>
      </c>
      <c r="C427">
        <v>0</v>
      </c>
    </row>
    <row r="428" spans="1:3" ht="13.5">
      <c r="A428" t="s">
        <v>742</v>
      </c>
      <c r="B428">
        <v>10000</v>
      </c>
      <c r="C428">
        <v>4</v>
      </c>
    </row>
    <row r="429" spans="1:3" ht="13.5">
      <c r="A429" t="s">
        <v>744</v>
      </c>
      <c r="B429">
        <v>10000</v>
      </c>
      <c r="C429">
        <v>4</v>
      </c>
    </row>
    <row r="430" spans="1:3" ht="13.5">
      <c r="A430" t="s">
        <v>748</v>
      </c>
      <c r="B430">
        <v>10000</v>
      </c>
      <c r="C430">
        <v>4</v>
      </c>
    </row>
    <row r="431" spans="1:3" ht="13.5">
      <c r="A431" t="s">
        <v>746</v>
      </c>
      <c r="B431">
        <v>10000</v>
      </c>
      <c r="C431">
        <v>4</v>
      </c>
    </row>
    <row r="432" spans="1:3" ht="13.5">
      <c r="A432" t="s">
        <v>754</v>
      </c>
      <c r="B432">
        <v>10000</v>
      </c>
      <c r="C432">
        <v>4</v>
      </c>
    </row>
    <row r="433" spans="1:3" ht="13.5">
      <c r="A433" t="s">
        <v>752</v>
      </c>
      <c r="B433">
        <v>10000</v>
      </c>
      <c r="C433">
        <v>4</v>
      </c>
    </row>
    <row r="434" spans="1:3" ht="13.5">
      <c r="A434" t="s">
        <v>750</v>
      </c>
      <c r="B434">
        <v>10000</v>
      </c>
      <c r="C434">
        <v>4</v>
      </c>
    </row>
    <row r="435" spans="1:3" ht="13.5">
      <c r="A435" t="s">
        <v>756</v>
      </c>
      <c r="B435">
        <v>10000</v>
      </c>
      <c r="C435">
        <v>4</v>
      </c>
    </row>
    <row r="436" spans="1:3" ht="13.5">
      <c r="A436" t="s">
        <v>758</v>
      </c>
      <c r="B436">
        <v>10000</v>
      </c>
      <c r="C436">
        <v>4</v>
      </c>
    </row>
    <row r="437" spans="1:3" ht="13.5">
      <c r="A437" t="s">
        <v>1457</v>
      </c>
      <c r="B437">
        <v>10000</v>
      </c>
      <c r="C437">
        <v>4</v>
      </c>
    </row>
    <row r="438" spans="1:3" ht="13.5">
      <c r="A438" t="s">
        <v>760</v>
      </c>
      <c r="B438">
        <v>10000</v>
      </c>
      <c r="C438">
        <v>4</v>
      </c>
    </row>
    <row r="439" spans="1:3" ht="13.5">
      <c r="A439" t="s">
        <v>765</v>
      </c>
      <c r="B439">
        <v>1000</v>
      </c>
      <c r="C439">
        <v>3</v>
      </c>
    </row>
    <row r="440" spans="1:3" ht="13.5">
      <c r="A440" t="s">
        <v>767</v>
      </c>
      <c r="B440">
        <v>1000</v>
      </c>
      <c r="C440">
        <v>3</v>
      </c>
    </row>
    <row r="441" spans="1:3" ht="13.5">
      <c r="A441" t="s">
        <v>769</v>
      </c>
      <c r="B441">
        <v>1000</v>
      </c>
      <c r="C441">
        <v>3</v>
      </c>
    </row>
    <row r="442" spans="1:3" ht="13.5">
      <c r="A442" t="s">
        <v>771</v>
      </c>
      <c r="B442">
        <v>1000</v>
      </c>
      <c r="C442">
        <v>3</v>
      </c>
    </row>
    <row r="443" spans="1:3" ht="13.5">
      <c r="A443" t="s">
        <v>773</v>
      </c>
      <c r="B443">
        <v>1000</v>
      </c>
      <c r="C443">
        <v>3</v>
      </c>
    </row>
    <row r="444" spans="1:3" ht="13.5">
      <c r="A444" t="s">
        <v>775</v>
      </c>
      <c r="B444">
        <v>1000</v>
      </c>
      <c r="C444">
        <v>3</v>
      </c>
    </row>
    <row r="445" spans="1:3" ht="13.5">
      <c r="A445" t="s">
        <v>777</v>
      </c>
      <c r="B445">
        <v>1000</v>
      </c>
      <c r="C445">
        <v>3</v>
      </c>
    </row>
    <row r="446" spans="1:3" ht="13.5">
      <c r="A446" t="s">
        <v>779</v>
      </c>
      <c r="B446">
        <v>1000</v>
      </c>
      <c r="C446">
        <v>3</v>
      </c>
    </row>
    <row r="447" spans="1:3" ht="13.5">
      <c r="A447" t="s">
        <v>781</v>
      </c>
      <c r="B447">
        <v>1000</v>
      </c>
      <c r="C447">
        <v>3</v>
      </c>
    </row>
    <row r="448" spans="1:3" ht="13.5">
      <c r="A448" t="s">
        <v>783</v>
      </c>
      <c r="B448">
        <v>1000</v>
      </c>
      <c r="C448">
        <v>3</v>
      </c>
    </row>
    <row r="449" spans="1:3" ht="13.5">
      <c r="A449" t="s">
        <v>785</v>
      </c>
      <c r="B449">
        <v>1000</v>
      </c>
      <c r="C449">
        <v>3</v>
      </c>
    </row>
    <row r="450" spans="1:3" ht="13.5">
      <c r="A450" t="s">
        <v>787</v>
      </c>
      <c r="B450">
        <v>1000</v>
      </c>
      <c r="C450">
        <v>3</v>
      </c>
    </row>
    <row r="451" spans="1:3" ht="13.5">
      <c r="A451" t="s">
        <v>789</v>
      </c>
      <c r="B451">
        <v>1000</v>
      </c>
      <c r="C451">
        <v>3</v>
      </c>
    </row>
    <row r="452" spans="1:3" ht="13.5">
      <c r="A452" t="s">
        <v>791</v>
      </c>
      <c r="B452">
        <v>1000</v>
      </c>
      <c r="C452">
        <v>3</v>
      </c>
    </row>
    <row r="453" spans="1:3" ht="13.5">
      <c r="A453" t="s">
        <v>793</v>
      </c>
      <c r="B453">
        <v>1000</v>
      </c>
      <c r="C453">
        <v>3</v>
      </c>
    </row>
    <row r="454" spans="1:3" ht="13.5">
      <c r="A454" t="s">
        <v>795</v>
      </c>
      <c r="B454">
        <v>1000</v>
      </c>
      <c r="C454">
        <v>3</v>
      </c>
    </row>
    <row r="455" spans="1:3" ht="13.5">
      <c r="A455" t="s">
        <v>797</v>
      </c>
      <c r="B455">
        <v>1000</v>
      </c>
      <c r="C455">
        <v>3</v>
      </c>
    </row>
    <row r="456" spans="1:3" ht="13.5">
      <c r="A456" t="s">
        <v>799</v>
      </c>
      <c r="B456">
        <v>1000</v>
      </c>
      <c r="C456">
        <v>3</v>
      </c>
    </row>
    <row r="457" spans="1:3" ht="13.5">
      <c r="A457" t="s">
        <v>801</v>
      </c>
      <c r="B457">
        <v>1000</v>
      </c>
      <c r="C457">
        <v>3</v>
      </c>
    </row>
    <row r="458" spans="1:3" ht="13.5">
      <c r="A458" t="s">
        <v>803</v>
      </c>
      <c r="B458">
        <v>1000</v>
      </c>
      <c r="C458">
        <v>3</v>
      </c>
    </row>
    <row r="459" spans="1:3" ht="13.5">
      <c r="A459" t="s">
        <v>150</v>
      </c>
      <c r="B459">
        <v>10</v>
      </c>
      <c r="C459">
        <v>1</v>
      </c>
    </row>
    <row r="460" spans="1:3" ht="13.5">
      <c r="A460" t="s">
        <v>2973</v>
      </c>
      <c r="B460">
        <v>1</v>
      </c>
      <c r="C460">
        <v>0</v>
      </c>
    </row>
    <row r="461" spans="1:3" ht="13.5">
      <c r="A461" t="s">
        <v>223</v>
      </c>
      <c r="B461">
        <v>1</v>
      </c>
      <c r="C461">
        <v>0</v>
      </c>
    </row>
    <row r="462" spans="1:3" ht="13.5">
      <c r="A462" t="s">
        <v>697</v>
      </c>
      <c r="B462">
        <v>1</v>
      </c>
      <c r="C462">
        <v>0</v>
      </c>
    </row>
    <row r="463" spans="1:3" ht="13.5">
      <c r="A463" t="s">
        <v>695</v>
      </c>
      <c r="B463">
        <v>1</v>
      </c>
      <c r="C463">
        <v>0</v>
      </c>
    </row>
    <row r="464" spans="1:3" ht="13.5">
      <c r="A464" t="s">
        <v>392</v>
      </c>
      <c r="B464">
        <v>1</v>
      </c>
      <c r="C464">
        <v>0</v>
      </c>
    </row>
    <row r="465" spans="1:3" ht="13.5">
      <c r="A465" t="s">
        <v>2933</v>
      </c>
      <c r="B465">
        <v>1</v>
      </c>
      <c r="C465">
        <v>0</v>
      </c>
    </row>
    <row r="466" spans="1:3" ht="13.5">
      <c r="A466" t="s">
        <v>2915</v>
      </c>
      <c r="B466">
        <v>1</v>
      </c>
      <c r="C466">
        <v>0</v>
      </c>
    </row>
    <row r="467" spans="1:3" ht="13.5">
      <c r="A467" t="s">
        <v>2936</v>
      </c>
      <c r="B467">
        <v>1</v>
      </c>
      <c r="C467">
        <v>0</v>
      </c>
    </row>
    <row r="468" spans="1:3" ht="13.5">
      <c r="A468" t="s">
        <v>2938</v>
      </c>
      <c r="B468">
        <v>1</v>
      </c>
      <c r="C468">
        <v>0</v>
      </c>
    </row>
    <row r="469" spans="1:3" ht="13.5">
      <c r="A469" t="s">
        <v>2940</v>
      </c>
      <c r="B469">
        <v>1</v>
      </c>
      <c r="C469">
        <v>0</v>
      </c>
    </row>
    <row r="470" spans="1:3" ht="13.5">
      <c r="A470" t="s">
        <v>2942</v>
      </c>
      <c r="B470">
        <v>1</v>
      </c>
      <c r="C470">
        <v>0</v>
      </c>
    </row>
    <row r="471" spans="1:3" ht="13.5">
      <c r="A471" t="s">
        <v>2944</v>
      </c>
      <c r="B471">
        <v>1</v>
      </c>
      <c r="C471">
        <v>0</v>
      </c>
    </row>
    <row r="472" spans="1:3" ht="13.5">
      <c r="A472" t="s">
        <v>2946</v>
      </c>
      <c r="B472">
        <v>1</v>
      </c>
      <c r="C472">
        <v>0</v>
      </c>
    </row>
    <row r="473" spans="1:3" ht="13.5">
      <c r="A473" t="s">
        <v>2948</v>
      </c>
      <c r="B473">
        <v>1</v>
      </c>
      <c r="C473">
        <v>0</v>
      </c>
    </row>
    <row r="474" spans="1:3" ht="13.5">
      <c r="A474" t="s">
        <v>2950</v>
      </c>
      <c r="B474">
        <v>1</v>
      </c>
      <c r="C474">
        <v>0</v>
      </c>
    </row>
    <row r="475" spans="1:3" ht="13.5">
      <c r="A475" t="s">
        <v>820</v>
      </c>
      <c r="B475">
        <v>1</v>
      </c>
      <c r="C475">
        <v>0</v>
      </c>
    </row>
    <row r="476" spans="1:3" ht="13.5">
      <c r="A476" t="s">
        <v>240</v>
      </c>
      <c r="B476">
        <v>1</v>
      </c>
      <c r="C476">
        <v>0</v>
      </c>
    </row>
    <row r="477" spans="1:3" ht="13.5">
      <c r="A477" t="s">
        <v>242</v>
      </c>
      <c r="B477">
        <v>1</v>
      </c>
      <c r="C477">
        <v>0</v>
      </c>
    </row>
    <row r="478" spans="1:3" ht="13.5">
      <c r="A478" t="s">
        <v>2976</v>
      </c>
      <c r="B478">
        <v>1</v>
      </c>
      <c r="C478">
        <v>0</v>
      </c>
    </row>
    <row r="479" spans="1:3" ht="13.5">
      <c r="A479" t="s">
        <v>1458</v>
      </c>
      <c r="B479">
        <v>1</v>
      </c>
      <c r="C479">
        <v>0</v>
      </c>
    </row>
    <row r="480" spans="1:3" ht="13.5">
      <c r="A480" t="s">
        <v>380</v>
      </c>
      <c r="B480">
        <v>1</v>
      </c>
      <c r="C480">
        <v>0</v>
      </c>
    </row>
    <row r="481" spans="1:3" ht="13.5">
      <c r="A481" t="s">
        <v>351</v>
      </c>
      <c r="B481">
        <v>1</v>
      </c>
      <c r="C481">
        <v>0</v>
      </c>
    </row>
    <row r="482" spans="1:3" ht="13.5">
      <c r="A482" t="s">
        <v>353</v>
      </c>
      <c r="B482">
        <v>1000</v>
      </c>
      <c r="C482">
        <v>3</v>
      </c>
    </row>
    <row r="483" spans="1:3" ht="13.5">
      <c r="A483" t="s">
        <v>657</v>
      </c>
      <c r="B483">
        <v>100</v>
      </c>
      <c r="C483">
        <v>2</v>
      </c>
    </row>
    <row r="484" spans="1:3" ht="13.5">
      <c r="A484" t="s">
        <v>659</v>
      </c>
      <c r="B484">
        <v>1</v>
      </c>
      <c r="C484">
        <v>0</v>
      </c>
    </row>
    <row r="485" spans="1:3" ht="13.5">
      <c r="A485" t="s">
        <v>661</v>
      </c>
      <c r="B485">
        <v>1000</v>
      </c>
      <c r="C485">
        <v>3</v>
      </c>
    </row>
    <row r="486" spans="1:3" ht="13.5">
      <c r="A486" t="s">
        <v>663</v>
      </c>
      <c r="B486">
        <v>1000</v>
      </c>
      <c r="C486">
        <v>3</v>
      </c>
    </row>
    <row r="487" spans="1:3" ht="13.5">
      <c r="A487" t="s">
        <v>665</v>
      </c>
      <c r="B487">
        <v>1000</v>
      </c>
      <c r="C487">
        <v>3</v>
      </c>
    </row>
    <row r="488" spans="1:3" ht="13.5">
      <c r="A488" t="s">
        <v>667</v>
      </c>
      <c r="B488">
        <v>1000</v>
      </c>
      <c r="C488">
        <v>3</v>
      </c>
    </row>
    <row r="489" spans="1:3" ht="13.5">
      <c r="A489" t="s">
        <v>669</v>
      </c>
      <c r="B489">
        <v>1000</v>
      </c>
      <c r="C489">
        <v>3</v>
      </c>
    </row>
    <row r="490" spans="1:3" ht="13.5">
      <c r="A490" t="s">
        <v>671</v>
      </c>
      <c r="B490">
        <v>1000</v>
      </c>
      <c r="C490">
        <v>3</v>
      </c>
    </row>
    <row r="491" spans="1:3" ht="13.5">
      <c r="A491" t="s">
        <v>673</v>
      </c>
      <c r="B491">
        <v>1000</v>
      </c>
      <c r="C491">
        <v>3</v>
      </c>
    </row>
    <row r="492" spans="1:3" ht="13.5">
      <c r="A492" t="s">
        <v>675</v>
      </c>
      <c r="B492">
        <v>1000</v>
      </c>
      <c r="C492">
        <v>3</v>
      </c>
    </row>
    <row r="493" spans="1:3" ht="13.5">
      <c r="A493" t="s">
        <v>677</v>
      </c>
      <c r="B493">
        <v>1000</v>
      </c>
      <c r="C493">
        <v>3</v>
      </c>
    </row>
    <row r="494" spans="1:3" ht="13.5">
      <c r="A494" t="s">
        <v>681</v>
      </c>
      <c r="B494">
        <v>100</v>
      </c>
      <c r="C494">
        <v>2</v>
      </c>
    </row>
    <row r="495" spans="1:3" ht="13.5">
      <c r="A495" t="s">
        <v>683</v>
      </c>
      <c r="B495">
        <v>100</v>
      </c>
      <c r="C495">
        <v>2</v>
      </c>
    </row>
    <row r="496" spans="1:3" ht="13.5">
      <c r="A496" t="s">
        <v>685</v>
      </c>
      <c r="B496">
        <v>100</v>
      </c>
      <c r="C496">
        <v>2</v>
      </c>
    </row>
    <row r="497" spans="1:3" ht="13.5">
      <c r="A497" t="s">
        <v>687</v>
      </c>
      <c r="B497">
        <v>100</v>
      </c>
      <c r="C497">
        <v>2</v>
      </c>
    </row>
    <row r="498" spans="1:3" ht="13.5">
      <c r="A498" t="s">
        <v>41</v>
      </c>
      <c r="B498">
        <v>1000</v>
      </c>
      <c r="C498">
        <v>3</v>
      </c>
    </row>
    <row r="499" spans="1:3" ht="13.5">
      <c r="A499" t="s">
        <v>43</v>
      </c>
      <c r="B499">
        <v>10</v>
      </c>
      <c r="C499">
        <v>1</v>
      </c>
    </row>
    <row r="500" spans="1:3" ht="13.5">
      <c r="A500" t="s">
        <v>388</v>
      </c>
      <c r="B500">
        <v>1</v>
      </c>
      <c r="C500">
        <v>0</v>
      </c>
    </row>
    <row r="501" spans="1:3" ht="13.5">
      <c r="A501" t="s">
        <v>390</v>
      </c>
      <c r="B501">
        <v>10</v>
      </c>
      <c r="C501">
        <v>1</v>
      </c>
    </row>
    <row r="502" spans="1:3" ht="13.5">
      <c r="A502" t="s">
        <v>176</v>
      </c>
      <c r="B502">
        <v>1</v>
      </c>
      <c r="C502">
        <v>0</v>
      </c>
    </row>
    <row r="503" spans="1:3" ht="13.5">
      <c r="A503" t="s">
        <v>832</v>
      </c>
      <c r="B503">
        <v>1000</v>
      </c>
      <c r="C503">
        <v>3</v>
      </c>
    </row>
    <row r="504" spans="1:3" ht="13.5">
      <c r="A504" t="s">
        <v>836</v>
      </c>
      <c r="B504">
        <v>1000</v>
      </c>
      <c r="C504">
        <v>3</v>
      </c>
    </row>
    <row r="505" spans="1:3" ht="13.5">
      <c r="A505" t="s">
        <v>178</v>
      </c>
      <c r="B505">
        <v>5</v>
      </c>
      <c r="C505">
        <v>0</v>
      </c>
    </row>
    <row r="506" spans="1:3" ht="13.5">
      <c r="A506" t="s">
        <v>834</v>
      </c>
      <c r="B506">
        <v>1000</v>
      </c>
      <c r="C506">
        <v>3</v>
      </c>
    </row>
    <row r="507" spans="1:3" ht="13.5">
      <c r="A507" t="s">
        <v>830</v>
      </c>
      <c r="B507">
        <v>1000</v>
      </c>
      <c r="C507">
        <v>3</v>
      </c>
    </row>
    <row r="508" spans="1:3" ht="13.5">
      <c r="A508" t="s">
        <v>824</v>
      </c>
      <c r="B508">
        <v>10</v>
      </c>
      <c r="C508">
        <v>1</v>
      </c>
    </row>
    <row r="509" spans="1:3" ht="13.5">
      <c r="A509" t="s">
        <v>826</v>
      </c>
      <c r="B509">
        <v>10</v>
      </c>
      <c r="C509">
        <v>1</v>
      </c>
    </row>
    <row r="510" spans="1:3" ht="13.5">
      <c r="A510" t="s">
        <v>828</v>
      </c>
      <c r="B510">
        <v>10</v>
      </c>
      <c r="C510">
        <v>1</v>
      </c>
    </row>
    <row r="511" spans="1:3" ht="13.5">
      <c r="A511" t="s">
        <v>838</v>
      </c>
      <c r="B511">
        <v>1000</v>
      </c>
      <c r="C511">
        <v>3</v>
      </c>
    </row>
    <row r="512" spans="1:3" ht="13.5">
      <c r="A512" t="s">
        <v>1459</v>
      </c>
      <c r="B512">
        <v>1</v>
      </c>
      <c r="C512">
        <v>0</v>
      </c>
    </row>
    <row r="513" spans="1:3" ht="13.5">
      <c r="A513" t="s">
        <v>822</v>
      </c>
      <c r="B513">
        <v>1</v>
      </c>
      <c r="C513">
        <v>0</v>
      </c>
    </row>
    <row r="514" spans="1:3" ht="13.5">
      <c r="A514" t="s">
        <v>2978</v>
      </c>
      <c r="B514">
        <v>1</v>
      </c>
      <c r="C514">
        <v>0</v>
      </c>
    </row>
    <row r="515" spans="1:3" ht="13.5">
      <c r="A515" t="s">
        <v>1460</v>
      </c>
      <c r="B515">
        <v>1</v>
      </c>
      <c r="C515">
        <v>0</v>
      </c>
    </row>
    <row r="516" spans="1:3" ht="13.5">
      <c r="A516" t="s">
        <v>1461</v>
      </c>
      <c r="B516">
        <v>1</v>
      </c>
      <c r="C516">
        <v>0</v>
      </c>
    </row>
    <row r="517" spans="1:3" ht="13.5">
      <c r="A517" t="s">
        <v>1462</v>
      </c>
      <c r="B517">
        <v>1</v>
      </c>
      <c r="C517">
        <v>0</v>
      </c>
    </row>
    <row r="518" spans="1:3" ht="13.5">
      <c r="A518" t="s">
        <v>1463</v>
      </c>
      <c r="B518">
        <v>1</v>
      </c>
      <c r="C518">
        <v>0</v>
      </c>
    </row>
    <row r="519" spans="1:3" ht="13.5">
      <c r="A519" t="s">
        <v>1464</v>
      </c>
      <c r="B519">
        <v>1</v>
      </c>
      <c r="C519">
        <v>0</v>
      </c>
    </row>
    <row r="520" spans="1:3" ht="13.5">
      <c r="A520" t="s">
        <v>1465</v>
      </c>
      <c r="B520">
        <v>1</v>
      </c>
      <c r="C520">
        <v>0</v>
      </c>
    </row>
    <row r="521" spans="1:3" ht="13.5">
      <c r="A521" t="s">
        <v>1466</v>
      </c>
      <c r="B521">
        <v>1</v>
      </c>
      <c r="C521">
        <v>0</v>
      </c>
    </row>
    <row r="522" spans="1:3" ht="13.5">
      <c r="A522" t="s">
        <v>1467</v>
      </c>
      <c r="B522">
        <v>1</v>
      </c>
      <c r="C522">
        <v>0</v>
      </c>
    </row>
    <row r="523" spans="1:3" ht="13.5">
      <c r="A523" t="s">
        <v>1468</v>
      </c>
      <c r="B523">
        <v>1</v>
      </c>
      <c r="C523">
        <v>0</v>
      </c>
    </row>
    <row r="524" spans="1:3" ht="13.5">
      <c r="A524" t="s">
        <v>1469</v>
      </c>
      <c r="B524">
        <v>1</v>
      </c>
      <c r="C524">
        <v>0</v>
      </c>
    </row>
    <row r="525" spans="1:3" ht="13.5">
      <c r="A525" t="s">
        <v>1470</v>
      </c>
      <c r="B525">
        <v>1</v>
      </c>
      <c r="C525">
        <v>0</v>
      </c>
    </row>
    <row r="526" spans="1:3" ht="13.5">
      <c r="A526" t="s">
        <v>1471</v>
      </c>
      <c r="B526">
        <v>1</v>
      </c>
      <c r="C526">
        <v>0</v>
      </c>
    </row>
    <row r="527" spans="1:3" ht="13.5">
      <c r="A527" t="s">
        <v>1472</v>
      </c>
      <c r="B527">
        <v>1</v>
      </c>
      <c r="C527">
        <v>0</v>
      </c>
    </row>
    <row r="528" spans="1:3" ht="13.5">
      <c r="A528" t="s">
        <v>1473</v>
      </c>
      <c r="B528">
        <v>1</v>
      </c>
      <c r="C528">
        <v>0</v>
      </c>
    </row>
    <row r="529" spans="1:3" ht="13.5">
      <c r="A529" t="s">
        <v>840</v>
      </c>
      <c r="B529">
        <v>1</v>
      </c>
      <c r="C529">
        <v>0</v>
      </c>
    </row>
    <row r="530" spans="1:3" ht="13.5">
      <c r="A530" t="s">
        <v>412</v>
      </c>
      <c r="B530">
        <v>1</v>
      </c>
      <c r="C530">
        <v>0</v>
      </c>
    </row>
    <row r="531" spans="1:3" ht="13.5">
      <c r="A531" t="s">
        <v>842</v>
      </c>
      <c r="B531">
        <v>1</v>
      </c>
      <c r="C531">
        <v>0</v>
      </c>
    </row>
    <row r="532" spans="1:3" ht="13.5">
      <c r="A532" t="s">
        <v>844</v>
      </c>
      <c r="B532">
        <v>1</v>
      </c>
      <c r="C532">
        <v>0</v>
      </c>
    </row>
    <row r="533" spans="1:3" ht="13.5">
      <c r="A533" t="s">
        <v>846</v>
      </c>
      <c r="B533">
        <v>1</v>
      </c>
      <c r="C533">
        <v>0</v>
      </c>
    </row>
    <row r="534" spans="1:3" ht="13.5">
      <c r="A534" t="s">
        <v>848</v>
      </c>
      <c r="B534">
        <v>1</v>
      </c>
      <c r="C534">
        <v>0</v>
      </c>
    </row>
    <row r="535" spans="1:3" ht="13.5">
      <c r="A535" t="s">
        <v>850</v>
      </c>
      <c r="B535">
        <v>1</v>
      </c>
      <c r="C535">
        <v>0</v>
      </c>
    </row>
    <row r="536" spans="1:3" ht="13.5">
      <c r="A536" t="s">
        <v>854</v>
      </c>
      <c r="B536">
        <v>1</v>
      </c>
      <c r="C536">
        <v>0</v>
      </c>
    </row>
    <row r="537" spans="1:3" ht="13.5">
      <c r="A537" t="s">
        <v>856</v>
      </c>
      <c r="B537">
        <v>1</v>
      </c>
      <c r="C537">
        <v>0</v>
      </c>
    </row>
    <row r="538" spans="1:3" ht="13.5">
      <c r="A538" t="s">
        <v>858</v>
      </c>
      <c r="B538">
        <v>1</v>
      </c>
      <c r="C538">
        <v>0</v>
      </c>
    </row>
    <row r="539" spans="1:3" ht="13.5">
      <c r="A539" t="s">
        <v>860</v>
      </c>
      <c r="B539">
        <v>1</v>
      </c>
      <c r="C539">
        <v>0</v>
      </c>
    </row>
    <row r="540" spans="1:3" ht="13.5">
      <c r="A540" t="s">
        <v>862</v>
      </c>
      <c r="B540">
        <v>1</v>
      </c>
      <c r="C540">
        <v>0</v>
      </c>
    </row>
    <row r="541" spans="1:3" ht="13.5">
      <c r="A541" t="s">
        <v>866</v>
      </c>
      <c r="B541">
        <v>1</v>
      </c>
      <c r="C541">
        <v>0</v>
      </c>
    </row>
    <row r="542" spans="1:3" ht="13.5">
      <c r="A542" t="s">
        <v>864</v>
      </c>
      <c r="B542">
        <v>1</v>
      </c>
      <c r="C542">
        <v>0</v>
      </c>
    </row>
    <row r="543" spans="1:3" ht="13.5">
      <c r="A543" t="s">
        <v>852</v>
      </c>
      <c r="B543">
        <v>1</v>
      </c>
      <c r="C543">
        <v>0</v>
      </c>
    </row>
    <row r="544" spans="1:3" ht="13.5">
      <c r="A544" t="s">
        <v>1474</v>
      </c>
      <c r="B544">
        <v>1</v>
      </c>
      <c r="C544">
        <v>0</v>
      </c>
    </row>
    <row r="545" spans="1:3" ht="13.5">
      <c r="A545" t="s">
        <v>225</v>
      </c>
      <c r="B545">
        <v>1</v>
      </c>
      <c r="C545">
        <v>0</v>
      </c>
    </row>
    <row r="546" spans="1:3" ht="13.5">
      <c r="A546" t="s">
        <v>1475</v>
      </c>
      <c r="B546">
        <v>1</v>
      </c>
      <c r="C546">
        <v>0</v>
      </c>
    </row>
    <row r="547" spans="1:3" ht="13.5">
      <c r="A547" t="s">
        <v>1476</v>
      </c>
      <c r="B547">
        <v>1</v>
      </c>
      <c r="C547">
        <v>0</v>
      </c>
    </row>
    <row r="548" spans="1:3" ht="13.5">
      <c r="A548" t="s">
        <v>1477</v>
      </c>
      <c r="B548">
        <v>1</v>
      </c>
      <c r="C548">
        <v>0</v>
      </c>
    </row>
    <row r="549" spans="1:3" ht="13.5">
      <c r="A549" t="s">
        <v>1478</v>
      </c>
      <c r="B549">
        <v>1</v>
      </c>
      <c r="C549">
        <v>0</v>
      </c>
    </row>
    <row r="550" spans="1:3" ht="13.5">
      <c r="A550" t="s">
        <v>1479</v>
      </c>
      <c r="B550">
        <v>1</v>
      </c>
      <c r="C550">
        <v>0</v>
      </c>
    </row>
    <row r="551" spans="1:3" ht="13.5">
      <c r="A551" t="s">
        <v>1480</v>
      </c>
      <c r="B551">
        <v>1</v>
      </c>
      <c r="C551">
        <v>0</v>
      </c>
    </row>
    <row r="552" spans="1:3" ht="13.5">
      <c r="A552" t="s">
        <v>1481</v>
      </c>
      <c r="B552">
        <v>1</v>
      </c>
      <c r="C552">
        <v>0</v>
      </c>
    </row>
    <row r="553" spans="1:3" ht="13.5">
      <c r="A553" t="s">
        <v>1482</v>
      </c>
      <c r="B553">
        <v>1</v>
      </c>
      <c r="C553">
        <v>0</v>
      </c>
    </row>
    <row r="554" spans="1:3" ht="13.5">
      <c r="A554" t="s">
        <v>1483</v>
      </c>
      <c r="B554">
        <v>1</v>
      </c>
      <c r="C554">
        <v>0</v>
      </c>
    </row>
    <row r="555" spans="1:3" ht="13.5">
      <c r="A555" t="s">
        <v>1484</v>
      </c>
      <c r="B555">
        <v>1</v>
      </c>
      <c r="C555">
        <v>0</v>
      </c>
    </row>
    <row r="556" spans="1:3" ht="13.5">
      <c r="A556" t="s">
        <v>1485</v>
      </c>
      <c r="B556">
        <v>1</v>
      </c>
      <c r="C556">
        <v>0</v>
      </c>
    </row>
    <row r="557" spans="1:3" ht="13.5">
      <c r="A557" t="s">
        <v>1486</v>
      </c>
      <c r="B557">
        <v>1</v>
      </c>
      <c r="C557">
        <v>0</v>
      </c>
    </row>
    <row r="558" spans="1:3" ht="13.5">
      <c r="A558" t="s">
        <v>1487</v>
      </c>
      <c r="B558">
        <v>1</v>
      </c>
      <c r="C558">
        <v>0</v>
      </c>
    </row>
    <row r="559" spans="1:3" ht="13.5">
      <c r="A559" t="s">
        <v>1488</v>
      </c>
      <c r="B559">
        <v>1</v>
      </c>
      <c r="C559">
        <v>0</v>
      </c>
    </row>
    <row r="560" spans="1:3" ht="13.5">
      <c r="A560" t="s">
        <v>1489</v>
      </c>
      <c r="B560">
        <v>1</v>
      </c>
      <c r="C560">
        <v>0</v>
      </c>
    </row>
    <row r="561" spans="1:3" ht="13.5">
      <c r="A561" t="s">
        <v>1490</v>
      </c>
      <c r="B561">
        <v>1</v>
      </c>
      <c r="C561">
        <v>0</v>
      </c>
    </row>
    <row r="562" spans="1:3" ht="13.5">
      <c r="A562" t="s">
        <v>1491</v>
      </c>
      <c r="B562">
        <v>1</v>
      </c>
      <c r="C562">
        <v>0</v>
      </c>
    </row>
    <row r="563" spans="1:3" ht="13.5">
      <c r="A563" t="s">
        <v>1492</v>
      </c>
      <c r="B563">
        <v>1</v>
      </c>
      <c r="C563">
        <v>0</v>
      </c>
    </row>
    <row r="564" spans="1:3" ht="13.5">
      <c r="A564" t="s">
        <v>1493</v>
      </c>
      <c r="B564">
        <v>1</v>
      </c>
      <c r="C564">
        <v>0</v>
      </c>
    </row>
    <row r="565" spans="1:3" ht="13.5">
      <c r="A565" t="s">
        <v>1494</v>
      </c>
      <c r="B565">
        <v>1</v>
      </c>
      <c r="C565">
        <v>0</v>
      </c>
    </row>
    <row r="566" spans="1:3" ht="13.5">
      <c r="A566" t="s">
        <v>1495</v>
      </c>
      <c r="B566">
        <v>1</v>
      </c>
      <c r="C566">
        <v>0</v>
      </c>
    </row>
    <row r="567" spans="1:3" ht="13.5">
      <c r="A567" t="s">
        <v>1496</v>
      </c>
      <c r="B567">
        <v>1</v>
      </c>
      <c r="C567">
        <v>0</v>
      </c>
    </row>
    <row r="568" spans="1:3" ht="13.5">
      <c r="A568" t="s">
        <v>1497</v>
      </c>
      <c r="B568">
        <v>1</v>
      </c>
      <c r="C568">
        <v>0</v>
      </c>
    </row>
    <row r="569" spans="1:3" ht="13.5">
      <c r="A569" t="s">
        <v>1498</v>
      </c>
      <c r="B569">
        <v>1</v>
      </c>
      <c r="C569">
        <v>0</v>
      </c>
    </row>
    <row r="570" spans="1:3" ht="13.5">
      <c r="A570" t="s">
        <v>1499</v>
      </c>
      <c r="B570">
        <v>1</v>
      </c>
      <c r="C570">
        <v>0</v>
      </c>
    </row>
    <row r="571" spans="1:3" ht="13.5">
      <c r="A571" t="s">
        <v>1500</v>
      </c>
      <c r="B571">
        <v>1</v>
      </c>
      <c r="C571">
        <v>0</v>
      </c>
    </row>
    <row r="572" spans="1:3" ht="13.5">
      <c r="A572" t="s">
        <v>1501</v>
      </c>
      <c r="B572">
        <v>1</v>
      </c>
      <c r="C572">
        <v>0</v>
      </c>
    </row>
    <row r="573" spans="1:3" ht="13.5">
      <c r="A573" t="s">
        <v>1502</v>
      </c>
      <c r="B573">
        <v>1</v>
      </c>
      <c r="C573">
        <v>0</v>
      </c>
    </row>
    <row r="574" spans="1:3" ht="13.5">
      <c r="A574" t="s">
        <v>1503</v>
      </c>
      <c r="B574">
        <v>1</v>
      </c>
      <c r="C574">
        <v>0</v>
      </c>
    </row>
    <row r="575" spans="1:3" ht="13.5">
      <c r="A575" t="s">
        <v>1504</v>
      </c>
      <c r="B575">
        <v>1</v>
      </c>
      <c r="C575">
        <v>0</v>
      </c>
    </row>
    <row r="576" spans="1:3" ht="13.5">
      <c r="A576" t="s">
        <v>1505</v>
      </c>
      <c r="B576">
        <v>1</v>
      </c>
      <c r="C576">
        <v>0</v>
      </c>
    </row>
    <row r="577" spans="1:3" ht="13.5">
      <c r="A577" t="s">
        <v>1506</v>
      </c>
      <c r="B577">
        <v>1</v>
      </c>
      <c r="C577">
        <v>0</v>
      </c>
    </row>
    <row r="578" spans="1:3" ht="13.5">
      <c r="A578" t="s">
        <v>1507</v>
      </c>
      <c r="B578">
        <v>1</v>
      </c>
      <c r="C578">
        <v>0</v>
      </c>
    </row>
    <row r="579" spans="1:3" ht="13.5">
      <c r="A579" t="s">
        <v>1508</v>
      </c>
      <c r="B579">
        <v>1</v>
      </c>
      <c r="C579">
        <v>0</v>
      </c>
    </row>
    <row r="580" spans="1:3" ht="13.5">
      <c r="A580" t="s">
        <v>1509</v>
      </c>
      <c r="B580">
        <v>1</v>
      </c>
      <c r="C580">
        <v>0</v>
      </c>
    </row>
    <row r="581" spans="1:3" ht="13.5">
      <c r="A581" t="s">
        <v>1510</v>
      </c>
      <c r="B581">
        <v>1</v>
      </c>
      <c r="C581">
        <v>0</v>
      </c>
    </row>
    <row r="582" spans="1:3" ht="13.5">
      <c r="A582" t="s">
        <v>1511</v>
      </c>
      <c r="B582">
        <v>1</v>
      </c>
      <c r="C582">
        <v>0</v>
      </c>
    </row>
    <row r="583" spans="1:3" ht="13.5">
      <c r="A583" t="s">
        <v>1512</v>
      </c>
      <c r="B583">
        <v>1</v>
      </c>
      <c r="C583">
        <v>0</v>
      </c>
    </row>
    <row r="584" spans="1:3" ht="13.5">
      <c r="A584" t="s">
        <v>1513</v>
      </c>
      <c r="B584">
        <v>1</v>
      </c>
      <c r="C584">
        <v>0</v>
      </c>
    </row>
    <row r="585" spans="1:3" ht="13.5">
      <c r="A585" t="s">
        <v>1514</v>
      </c>
      <c r="B585">
        <v>1</v>
      </c>
      <c r="C585">
        <v>0</v>
      </c>
    </row>
    <row r="586" spans="1:3" ht="13.5">
      <c r="A586" t="s">
        <v>1515</v>
      </c>
      <c r="B586">
        <v>1</v>
      </c>
      <c r="C586">
        <v>0</v>
      </c>
    </row>
    <row r="587" spans="1:3" ht="13.5">
      <c r="A587" t="s">
        <v>1516</v>
      </c>
      <c r="B587">
        <v>1</v>
      </c>
      <c r="C587">
        <v>0</v>
      </c>
    </row>
    <row r="588" spans="1:3" ht="13.5">
      <c r="A588" t="s">
        <v>1517</v>
      </c>
      <c r="B588">
        <v>1</v>
      </c>
      <c r="C588">
        <v>0</v>
      </c>
    </row>
    <row r="589" spans="1:3" ht="13.5">
      <c r="A589" t="s">
        <v>1518</v>
      </c>
      <c r="B589">
        <v>1</v>
      </c>
      <c r="C589">
        <v>0</v>
      </c>
    </row>
    <row r="590" spans="1:3" ht="13.5">
      <c r="A590" t="s">
        <v>1519</v>
      </c>
      <c r="B590">
        <v>1</v>
      </c>
      <c r="C590">
        <v>0</v>
      </c>
    </row>
    <row r="591" spans="1:3" ht="13.5">
      <c r="A591" t="s">
        <v>1520</v>
      </c>
      <c r="B591">
        <v>1</v>
      </c>
      <c r="C591">
        <v>0</v>
      </c>
    </row>
    <row r="592" spans="1:3" ht="13.5">
      <c r="A592" t="s">
        <v>1521</v>
      </c>
      <c r="B592">
        <v>1</v>
      </c>
      <c r="C592">
        <v>0</v>
      </c>
    </row>
    <row r="593" spans="1:3" ht="13.5">
      <c r="A593" t="s">
        <v>1522</v>
      </c>
      <c r="B593">
        <v>1</v>
      </c>
      <c r="C593">
        <v>0</v>
      </c>
    </row>
    <row r="594" spans="1:3" ht="13.5">
      <c r="A594" t="s">
        <v>1523</v>
      </c>
      <c r="B594">
        <v>1</v>
      </c>
      <c r="C594">
        <v>0</v>
      </c>
    </row>
    <row r="595" spans="1:3" ht="13.5">
      <c r="A595" t="s">
        <v>1524</v>
      </c>
      <c r="B595">
        <v>1</v>
      </c>
      <c r="C595">
        <v>0</v>
      </c>
    </row>
    <row r="596" spans="1:3" ht="13.5">
      <c r="A596" t="s">
        <v>1525</v>
      </c>
      <c r="B596">
        <v>1</v>
      </c>
      <c r="C596">
        <v>0</v>
      </c>
    </row>
    <row r="597" spans="1:3" ht="13.5">
      <c r="A597" t="s">
        <v>1526</v>
      </c>
      <c r="B597">
        <v>1</v>
      </c>
      <c r="C597">
        <v>0</v>
      </c>
    </row>
    <row r="598" spans="1:3" ht="13.5">
      <c r="A598" t="s">
        <v>1527</v>
      </c>
      <c r="B598">
        <v>1</v>
      </c>
      <c r="C598">
        <v>0</v>
      </c>
    </row>
    <row r="599" spans="1:3" ht="13.5">
      <c r="A599" t="s">
        <v>1528</v>
      </c>
      <c r="B599">
        <v>1</v>
      </c>
      <c r="C599">
        <v>0</v>
      </c>
    </row>
    <row r="600" spans="1:3" ht="13.5">
      <c r="A600" t="s">
        <v>1529</v>
      </c>
      <c r="B600">
        <v>1</v>
      </c>
      <c r="C600">
        <v>0</v>
      </c>
    </row>
    <row r="601" spans="1:3" ht="13.5">
      <c r="A601" t="s">
        <v>1530</v>
      </c>
      <c r="B601">
        <v>1</v>
      </c>
      <c r="C601">
        <v>0</v>
      </c>
    </row>
    <row r="602" spans="1:3" ht="13.5">
      <c r="A602" t="s">
        <v>1531</v>
      </c>
      <c r="B602">
        <v>1</v>
      </c>
      <c r="C602">
        <v>0</v>
      </c>
    </row>
    <row r="603" spans="1:3" ht="13.5">
      <c r="A603" t="s">
        <v>1532</v>
      </c>
      <c r="B603">
        <v>1</v>
      </c>
      <c r="C603">
        <v>0</v>
      </c>
    </row>
    <row r="604" spans="1:3" ht="13.5">
      <c r="A604" t="s">
        <v>1533</v>
      </c>
      <c r="B604">
        <v>1</v>
      </c>
      <c r="C604">
        <v>0</v>
      </c>
    </row>
    <row r="605" spans="1:3" ht="13.5">
      <c r="A605" t="s">
        <v>1534</v>
      </c>
      <c r="B605">
        <v>1</v>
      </c>
      <c r="C605">
        <v>0</v>
      </c>
    </row>
    <row r="606" spans="1:3" ht="13.5">
      <c r="A606" t="s">
        <v>1535</v>
      </c>
      <c r="B606">
        <v>1</v>
      </c>
      <c r="C606">
        <v>0</v>
      </c>
    </row>
    <row r="607" spans="1:3" ht="13.5">
      <c r="A607" t="s">
        <v>1536</v>
      </c>
      <c r="B607">
        <v>1</v>
      </c>
      <c r="C607">
        <v>0</v>
      </c>
    </row>
    <row r="608" spans="1:3" ht="13.5">
      <c r="A608" t="s">
        <v>1537</v>
      </c>
      <c r="B608">
        <v>1</v>
      </c>
      <c r="C608">
        <v>0</v>
      </c>
    </row>
    <row r="609" spans="1:3" ht="13.5">
      <c r="A609" t="s">
        <v>1538</v>
      </c>
      <c r="B609">
        <v>1</v>
      </c>
      <c r="C609">
        <v>0</v>
      </c>
    </row>
    <row r="610" spans="1:3" ht="13.5">
      <c r="A610" t="s">
        <v>1539</v>
      </c>
      <c r="B610">
        <v>1</v>
      </c>
      <c r="C610">
        <v>0</v>
      </c>
    </row>
    <row r="611" spans="1:3" ht="13.5">
      <c r="A611" t="s">
        <v>1540</v>
      </c>
      <c r="B611">
        <v>1</v>
      </c>
      <c r="C611">
        <v>0</v>
      </c>
    </row>
    <row r="612" spans="1:3" ht="13.5">
      <c r="A612" t="s">
        <v>1541</v>
      </c>
      <c r="B612">
        <v>1</v>
      </c>
      <c r="C612">
        <v>0</v>
      </c>
    </row>
    <row r="613" spans="1:3" ht="13.5">
      <c r="A613" t="s">
        <v>1542</v>
      </c>
      <c r="B613">
        <v>1</v>
      </c>
      <c r="C613">
        <v>0</v>
      </c>
    </row>
    <row r="614" spans="1:3" ht="13.5">
      <c r="A614" t="s">
        <v>1543</v>
      </c>
      <c r="B614">
        <v>1</v>
      </c>
      <c r="C614">
        <v>0</v>
      </c>
    </row>
    <row r="615" spans="1:3" ht="13.5">
      <c r="A615" t="s">
        <v>1544</v>
      </c>
      <c r="B615">
        <v>1</v>
      </c>
      <c r="C615">
        <v>0</v>
      </c>
    </row>
    <row r="616" spans="1:3" ht="13.5">
      <c r="A616" t="s">
        <v>1545</v>
      </c>
      <c r="B616">
        <v>1</v>
      </c>
      <c r="C616">
        <v>0</v>
      </c>
    </row>
    <row r="617" spans="1:3" ht="13.5">
      <c r="A617" t="s">
        <v>1546</v>
      </c>
      <c r="B617">
        <v>1</v>
      </c>
      <c r="C617">
        <v>0</v>
      </c>
    </row>
    <row r="618" spans="1:3" ht="13.5">
      <c r="A618" t="s">
        <v>1547</v>
      </c>
      <c r="B618">
        <v>1</v>
      </c>
      <c r="C618">
        <v>0</v>
      </c>
    </row>
    <row r="619" spans="1:3" ht="13.5">
      <c r="A619" t="s">
        <v>1548</v>
      </c>
      <c r="B619">
        <v>1</v>
      </c>
      <c r="C619">
        <v>0</v>
      </c>
    </row>
    <row r="620" spans="1:3" ht="13.5">
      <c r="A620" t="s">
        <v>1549</v>
      </c>
      <c r="B620">
        <v>1</v>
      </c>
      <c r="C620">
        <v>0</v>
      </c>
    </row>
    <row r="621" spans="1:3" ht="13.5">
      <c r="A621" t="s">
        <v>1550</v>
      </c>
      <c r="B621">
        <v>1</v>
      </c>
      <c r="C621">
        <v>0</v>
      </c>
    </row>
    <row r="622" spans="1:3" ht="13.5">
      <c r="A622" t="s">
        <v>1551</v>
      </c>
      <c r="B622">
        <v>1</v>
      </c>
      <c r="C622">
        <v>0</v>
      </c>
    </row>
    <row r="623" spans="1:3" ht="13.5">
      <c r="A623" t="s">
        <v>1552</v>
      </c>
      <c r="B623">
        <v>1</v>
      </c>
      <c r="C623">
        <v>0</v>
      </c>
    </row>
    <row r="624" spans="1:3" ht="13.5">
      <c r="A624" t="s">
        <v>1553</v>
      </c>
      <c r="B624">
        <v>1</v>
      </c>
      <c r="C624">
        <v>0</v>
      </c>
    </row>
    <row r="625" spans="1:3" ht="13.5">
      <c r="A625" t="s">
        <v>1554</v>
      </c>
      <c r="B625">
        <v>1</v>
      </c>
      <c r="C625">
        <v>0</v>
      </c>
    </row>
    <row r="626" spans="1:3" ht="13.5">
      <c r="A626" t="s">
        <v>1555</v>
      </c>
      <c r="B626">
        <v>1</v>
      </c>
      <c r="C626">
        <v>0</v>
      </c>
    </row>
    <row r="627" spans="1:3" ht="13.5">
      <c r="A627" t="s">
        <v>1556</v>
      </c>
      <c r="B627">
        <v>1</v>
      </c>
      <c r="C627">
        <v>0</v>
      </c>
    </row>
    <row r="628" spans="1:3" ht="13.5">
      <c r="A628" t="s">
        <v>1557</v>
      </c>
      <c r="B628">
        <v>1</v>
      </c>
      <c r="C628">
        <v>0</v>
      </c>
    </row>
    <row r="629" spans="1:3" ht="13.5">
      <c r="A629" t="s">
        <v>1558</v>
      </c>
      <c r="B629">
        <v>1</v>
      </c>
      <c r="C629">
        <v>0</v>
      </c>
    </row>
    <row r="630" spans="1:3" ht="13.5">
      <c r="A630" t="s">
        <v>1559</v>
      </c>
      <c r="B630">
        <v>1</v>
      </c>
      <c r="C630">
        <v>0</v>
      </c>
    </row>
    <row r="631" spans="1:3" ht="13.5">
      <c r="A631" t="s">
        <v>1560</v>
      </c>
      <c r="B631">
        <v>1</v>
      </c>
      <c r="C631">
        <v>0</v>
      </c>
    </row>
    <row r="632" spans="1:3" ht="13.5">
      <c r="A632" t="s">
        <v>1561</v>
      </c>
      <c r="B632">
        <v>1</v>
      </c>
      <c r="C632">
        <v>0</v>
      </c>
    </row>
    <row r="633" spans="1:3" ht="13.5">
      <c r="A633" t="s">
        <v>1562</v>
      </c>
      <c r="B633">
        <v>1</v>
      </c>
      <c r="C633">
        <v>0</v>
      </c>
    </row>
    <row r="634" spans="1:3" ht="13.5">
      <c r="A634" t="s">
        <v>1563</v>
      </c>
      <c r="B634">
        <v>1</v>
      </c>
      <c r="C634">
        <v>0</v>
      </c>
    </row>
    <row r="635" spans="1:3" ht="13.5">
      <c r="A635" t="s">
        <v>1564</v>
      </c>
      <c r="B635">
        <v>1</v>
      </c>
      <c r="C635">
        <v>0</v>
      </c>
    </row>
    <row r="636" spans="1:3" ht="13.5">
      <c r="A636" t="s">
        <v>1565</v>
      </c>
      <c r="B636">
        <v>1</v>
      </c>
      <c r="C636">
        <v>0</v>
      </c>
    </row>
    <row r="637" spans="1:3" ht="13.5">
      <c r="A637" t="s">
        <v>1566</v>
      </c>
      <c r="B637">
        <v>1</v>
      </c>
      <c r="C637">
        <v>0</v>
      </c>
    </row>
    <row r="638" spans="1:3" ht="13.5">
      <c r="A638" t="s">
        <v>1567</v>
      </c>
      <c r="B638">
        <v>1</v>
      </c>
      <c r="C638">
        <v>0</v>
      </c>
    </row>
    <row r="639" spans="1:3" ht="13.5">
      <c r="A639" t="s">
        <v>1568</v>
      </c>
      <c r="B639">
        <v>1</v>
      </c>
      <c r="C639">
        <v>0</v>
      </c>
    </row>
    <row r="640" spans="1:3" ht="13.5">
      <c r="A640" t="s">
        <v>1569</v>
      </c>
      <c r="B640">
        <v>1</v>
      </c>
      <c r="C640">
        <v>0</v>
      </c>
    </row>
    <row r="641" spans="1:3" ht="13.5">
      <c r="A641" t="s">
        <v>1570</v>
      </c>
      <c r="B641">
        <v>1</v>
      </c>
      <c r="C641">
        <v>0</v>
      </c>
    </row>
    <row r="642" spans="1:3" ht="13.5">
      <c r="A642" t="s">
        <v>1571</v>
      </c>
      <c r="B642">
        <v>1</v>
      </c>
      <c r="C642">
        <v>0</v>
      </c>
    </row>
    <row r="643" spans="1:3" ht="13.5">
      <c r="A643" t="s">
        <v>1572</v>
      </c>
      <c r="B643">
        <v>1</v>
      </c>
      <c r="C643">
        <v>0</v>
      </c>
    </row>
    <row r="644" spans="1:3" ht="13.5">
      <c r="A644" t="s">
        <v>1573</v>
      </c>
      <c r="B644">
        <v>1</v>
      </c>
      <c r="C644">
        <v>0</v>
      </c>
    </row>
    <row r="645" spans="1:3" ht="13.5">
      <c r="A645" t="s">
        <v>1574</v>
      </c>
      <c r="B645">
        <v>1</v>
      </c>
      <c r="C645">
        <v>0</v>
      </c>
    </row>
    <row r="646" spans="1:3" ht="13.5">
      <c r="A646" t="s">
        <v>1575</v>
      </c>
      <c r="B646">
        <v>1</v>
      </c>
      <c r="C646">
        <v>0</v>
      </c>
    </row>
    <row r="647" spans="1:3" ht="13.5">
      <c r="A647" t="s">
        <v>1576</v>
      </c>
      <c r="B647">
        <v>1</v>
      </c>
      <c r="C647">
        <v>0</v>
      </c>
    </row>
    <row r="648" spans="1:3" ht="13.5">
      <c r="A648" t="s">
        <v>1577</v>
      </c>
      <c r="B648">
        <v>1</v>
      </c>
      <c r="C648">
        <v>0</v>
      </c>
    </row>
    <row r="649" spans="1:3" ht="13.5">
      <c r="A649" t="s">
        <v>1578</v>
      </c>
      <c r="B649">
        <v>1</v>
      </c>
      <c r="C649">
        <v>0</v>
      </c>
    </row>
    <row r="650" spans="1:3" ht="13.5">
      <c r="A650" t="s">
        <v>1579</v>
      </c>
      <c r="B650">
        <v>1</v>
      </c>
      <c r="C650">
        <v>0</v>
      </c>
    </row>
    <row r="651" spans="1:3" ht="13.5">
      <c r="A651" t="s">
        <v>1580</v>
      </c>
      <c r="B651">
        <v>1</v>
      </c>
      <c r="C651">
        <v>0</v>
      </c>
    </row>
    <row r="652" spans="1:3" ht="13.5">
      <c r="A652" t="s">
        <v>1581</v>
      </c>
      <c r="B652">
        <v>1</v>
      </c>
      <c r="C652">
        <v>0</v>
      </c>
    </row>
    <row r="653" spans="1:3" ht="13.5">
      <c r="A653" t="s">
        <v>1582</v>
      </c>
      <c r="B653">
        <v>1</v>
      </c>
      <c r="C653">
        <v>0</v>
      </c>
    </row>
    <row r="654" spans="1:3" ht="13.5">
      <c r="A654" t="s">
        <v>1583</v>
      </c>
      <c r="B654">
        <v>1</v>
      </c>
      <c r="C654">
        <v>0</v>
      </c>
    </row>
    <row r="655" spans="1:3" ht="13.5">
      <c r="A655" t="s">
        <v>1584</v>
      </c>
      <c r="B655">
        <v>1</v>
      </c>
      <c r="C655">
        <v>0</v>
      </c>
    </row>
    <row r="656" spans="1:3" ht="13.5">
      <c r="A656" t="s">
        <v>1585</v>
      </c>
      <c r="B656">
        <v>1</v>
      </c>
      <c r="C656">
        <v>0</v>
      </c>
    </row>
    <row r="657" spans="1:3" ht="13.5">
      <c r="A657" t="s">
        <v>1586</v>
      </c>
      <c r="B657">
        <v>1</v>
      </c>
      <c r="C657">
        <v>0</v>
      </c>
    </row>
    <row r="658" spans="1:3" ht="13.5">
      <c r="A658" t="s">
        <v>1587</v>
      </c>
      <c r="B658">
        <v>1</v>
      </c>
      <c r="C658">
        <v>0</v>
      </c>
    </row>
    <row r="659" spans="1:3" ht="13.5">
      <c r="A659" t="s">
        <v>1588</v>
      </c>
      <c r="B659">
        <v>1</v>
      </c>
      <c r="C659">
        <v>0</v>
      </c>
    </row>
    <row r="660" spans="1:3" ht="13.5">
      <c r="A660" t="s">
        <v>1589</v>
      </c>
      <c r="B660">
        <v>1</v>
      </c>
      <c r="C660">
        <v>0</v>
      </c>
    </row>
    <row r="661" spans="1:3" ht="13.5">
      <c r="A661" t="s">
        <v>1590</v>
      </c>
      <c r="B661">
        <v>1</v>
      </c>
      <c r="C661">
        <v>0</v>
      </c>
    </row>
    <row r="662" spans="1:3" ht="13.5">
      <c r="A662" t="s">
        <v>1591</v>
      </c>
      <c r="B662">
        <v>1</v>
      </c>
      <c r="C662">
        <v>0</v>
      </c>
    </row>
    <row r="663" spans="1:3" ht="13.5">
      <c r="A663" t="s">
        <v>1592</v>
      </c>
      <c r="B663">
        <v>1</v>
      </c>
      <c r="C663">
        <v>0</v>
      </c>
    </row>
    <row r="664" spans="1:3" ht="13.5">
      <c r="A664" t="s">
        <v>1593</v>
      </c>
      <c r="B664">
        <v>1</v>
      </c>
      <c r="C664">
        <v>0</v>
      </c>
    </row>
    <row r="665" spans="1:3" ht="13.5">
      <c r="A665" t="s">
        <v>1594</v>
      </c>
      <c r="B665">
        <v>1</v>
      </c>
      <c r="C665">
        <v>0</v>
      </c>
    </row>
    <row r="666" spans="1:3" ht="13.5">
      <c r="A666" t="s">
        <v>1595</v>
      </c>
      <c r="B666">
        <v>1</v>
      </c>
      <c r="C666">
        <v>0</v>
      </c>
    </row>
    <row r="667" spans="1:3" ht="13.5">
      <c r="A667" t="s">
        <v>1596</v>
      </c>
      <c r="B667">
        <v>1</v>
      </c>
      <c r="C667">
        <v>0</v>
      </c>
    </row>
    <row r="668" spans="1:3" ht="13.5">
      <c r="A668" t="s">
        <v>1597</v>
      </c>
      <c r="B668">
        <v>1</v>
      </c>
      <c r="C668">
        <v>0</v>
      </c>
    </row>
    <row r="669" spans="1:3" ht="13.5">
      <c r="A669" t="s">
        <v>1598</v>
      </c>
      <c r="B669">
        <v>1</v>
      </c>
      <c r="C669">
        <v>0</v>
      </c>
    </row>
    <row r="670" spans="1:3" ht="13.5">
      <c r="A670" t="s">
        <v>1599</v>
      </c>
      <c r="B670">
        <v>1</v>
      </c>
      <c r="C670">
        <v>0</v>
      </c>
    </row>
    <row r="671" spans="1:3" ht="13.5">
      <c r="A671" t="s">
        <v>1600</v>
      </c>
      <c r="B671">
        <v>1</v>
      </c>
      <c r="C671">
        <v>0</v>
      </c>
    </row>
    <row r="672" spans="1:3" ht="13.5">
      <c r="A672" t="s">
        <v>1601</v>
      </c>
      <c r="B672">
        <v>1</v>
      </c>
      <c r="C672">
        <v>0</v>
      </c>
    </row>
    <row r="673" spans="1:3" ht="13.5">
      <c r="A673" t="s">
        <v>1602</v>
      </c>
      <c r="B673">
        <v>1</v>
      </c>
      <c r="C673">
        <v>0</v>
      </c>
    </row>
    <row r="674" spans="1:3" ht="13.5">
      <c r="A674" t="s">
        <v>1603</v>
      </c>
      <c r="B674">
        <v>1</v>
      </c>
      <c r="C674">
        <v>0</v>
      </c>
    </row>
    <row r="675" spans="1:3" ht="13.5">
      <c r="A675" t="s">
        <v>1604</v>
      </c>
      <c r="B675">
        <v>1</v>
      </c>
      <c r="C675">
        <v>0</v>
      </c>
    </row>
    <row r="676" spans="1:3" ht="13.5">
      <c r="A676" t="s">
        <v>1605</v>
      </c>
      <c r="B676">
        <v>1</v>
      </c>
      <c r="C676">
        <v>0</v>
      </c>
    </row>
    <row r="677" spans="1:3" ht="13.5">
      <c r="A677" t="s">
        <v>1606</v>
      </c>
      <c r="B677">
        <v>1</v>
      </c>
      <c r="C677">
        <v>0</v>
      </c>
    </row>
    <row r="678" spans="1:3" ht="13.5">
      <c r="A678" t="s">
        <v>1607</v>
      </c>
      <c r="B678">
        <v>1</v>
      </c>
      <c r="C678">
        <v>0</v>
      </c>
    </row>
    <row r="679" spans="1:3" ht="13.5">
      <c r="A679" t="s">
        <v>1608</v>
      </c>
      <c r="B679">
        <v>1</v>
      </c>
      <c r="C679">
        <v>0</v>
      </c>
    </row>
    <row r="680" spans="1:3" ht="13.5">
      <c r="A680" t="s">
        <v>1609</v>
      </c>
      <c r="B680">
        <v>1</v>
      </c>
      <c r="C680">
        <v>0</v>
      </c>
    </row>
    <row r="681" spans="1:3" ht="13.5">
      <c r="A681" t="s">
        <v>1610</v>
      </c>
      <c r="B681">
        <v>1</v>
      </c>
      <c r="C681">
        <v>0</v>
      </c>
    </row>
    <row r="682" spans="1:3" ht="13.5">
      <c r="A682" t="s">
        <v>1611</v>
      </c>
      <c r="B682">
        <v>1</v>
      </c>
      <c r="C682">
        <v>0</v>
      </c>
    </row>
    <row r="683" spans="1:3" ht="13.5">
      <c r="A683" t="s">
        <v>1612</v>
      </c>
      <c r="B683">
        <v>1</v>
      </c>
      <c r="C683">
        <v>0</v>
      </c>
    </row>
    <row r="684" spans="1:3" ht="13.5">
      <c r="A684" t="s">
        <v>1613</v>
      </c>
      <c r="B684">
        <v>1</v>
      </c>
      <c r="C684">
        <v>0</v>
      </c>
    </row>
    <row r="685" spans="1:3" ht="13.5">
      <c r="A685" t="s">
        <v>1614</v>
      </c>
      <c r="B685">
        <v>1</v>
      </c>
      <c r="C685">
        <v>0</v>
      </c>
    </row>
    <row r="686" spans="1:3" ht="13.5">
      <c r="A686" t="s">
        <v>1615</v>
      </c>
      <c r="B686">
        <v>1</v>
      </c>
      <c r="C686">
        <v>0</v>
      </c>
    </row>
    <row r="687" spans="1:3" ht="13.5">
      <c r="A687" t="s">
        <v>1616</v>
      </c>
      <c r="B687">
        <v>1</v>
      </c>
      <c r="C687">
        <v>0</v>
      </c>
    </row>
    <row r="688" spans="1:3" ht="13.5">
      <c r="A688" t="s">
        <v>1617</v>
      </c>
      <c r="B688">
        <v>1</v>
      </c>
      <c r="C688">
        <v>0</v>
      </c>
    </row>
    <row r="689" spans="1:3" ht="13.5">
      <c r="A689" t="s">
        <v>1618</v>
      </c>
      <c r="B689">
        <v>1</v>
      </c>
      <c r="C689">
        <v>0</v>
      </c>
    </row>
    <row r="690" spans="1:3" ht="13.5">
      <c r="A690" t="s">
        <v>1619</v>
      </c>
      <c r="B690">
        <v>1</v>
      </c>
      <c r="C690">
        <v>0</v>
      </c>
    </row>
    <row r="691" spans="1:3" ht="13.5">
      <c r="A691" t="s">
        <v>1620</v>
      </c>
      <c r="B691">
        <v>1</v>
      </c>
      <c r="C691">
        <v>0</v>
      </c>
    </row>
    <row r="692" spans="1:3" ht="13.5">
      <c r="A692" t="s">
        <v>1621</v>
      </c>
      <c r="B692">
        <v>1</v>
      </c>
      <c r="C692">
        <v>0</v>
      </c>
    </row>
    <row r="693" spans="1:3" ht="13.5">
      <c r="A693" t="s">
        <v>1622</v>
      </c>
      <c r="B693">
        <v>1</v>
      </c>
      <c r="C693">
        <v>0</v>
      </c>
    </row>
    <row r="694" spans="1:3" ht="13.5">
      <c r="A694" t="s">
        <v>1623</v>
      </c>
      <c r="B694">
        <v>1</v>
      </c>
      <c r="C694">
        <v>0</v>
      </c>
    </row>
    <row r="695" spans="1:3" ht="13.5">
      <c r="A695" t="s">
        <v>1624</v>
      </c>
      <c r="B695">
        <v>1</v>
      </c>
      <c r="C695">
        <v>0</v>
      </c>
    </row>
    <row r="696" spans="1:3" ht="13.5">
      <c r="A696" t="s">
        <v>1625</v>
      </c>
      <c r="B696">
        <v>1</v>
      </c>
      <c r="C696">
        <v>0</v>
      </c>
    </row>
    <row r="697" spans="1:3" ht="13.5">
      <c r="A697" t="s">
        <v>1626</v>
      </c>
      <c r="B697">
        <v>1</v>
      </c>
      <c r="C697">
        <v>0</v>
      </c>
    </row>
    <row r="698" spans="1:3" ht="13.5">
      <c r="A698" t="s">
        <v>1627</v>
      </c>
      <c r="B698">
        <v>1</v>
      </c>
      <c r="C698">
        <v>0</v>
      </c>
    </row>
    <row r="699" spans="1:3" ht="13.5">
      <c r="A699" t="s">
        <v>1628</v>
      </c>
      <c r="B699">
        <v>1</v>
      </c>
      <c r="C699">
        <v>0</v>
      </c>
    </row>
    <row r="700" spans="1:3" ht="13.5">
      <c r="A700" t="s">
        <v>1629</v>
      </c>
      <c r="B700">
        <v>1</v>
      </c>
      <c r="C700">
        <v>0</v>
      </c>
    </row>
    <row r="701" spans="1:3" ht="13.5">
      <c r="A701" t="s">
        <v>1630</v>
      </c>
      <c r="B701">
        <v>1</v>
      </c>
      <c r="C701">
        <v>0</v>
      </c>
    </row>
    <row r="702" spans="1:3" ht="13.5">
      <c r="A702" t="s">
        <v>1631</v>
      </c>
      <c r="B702">
        <v>1</v>
      </c>
      <c r="C702">
        <v>0</v>
      </c>
    </row>
    <row r="703" spans="1:3" ht="13.5">
      <c r="A703" t="s">
        <v>1632</v>
      </c>
      <c r="B703">
        <v>1</v>
      </c>
      <c r="C703">
        <v>0</v>
      </c>
    </row>
    <row r="704" spans="1:3" ht="13.5">
      <c r="A704" t="s">
        <v>1633</v>
      </c>
      <c r="B704">
        <v>1</v>
      </c>
      <c r="C704">
        <v>0</v>
      </c>
    </row>
    <row r="705" spans="1:3" ht="13.5">
      <c r="A705" t="s">
        <v>1634</v>
      </c>
      <c r="B705">
        <v>1</v>
      </c>
      <c r="C705">
        <v>0</v>
      </c>
    </row>
    <row r="706" spans="1:3" ht="13.5">
      <c r="A706" t="s">
        <v>1635</v>
      </c>
      <c r="B706">
        <v>1</v>
      </c>
      <c r="C706">
        <v>0</v>
      </c>
    </row>
    <row r="707" spans="1:3" ht="13.5">
      <c r="A707" t="s">
        <v>1636</v>
      </c>
      <c r="B707">
        <v>1</v>
      </c>
      <c r="C707">
        <v>0</v>
      </c>
    </row>
    <row r="708" spans="1:3" ht="13.5">
      <c r="A708" t="s">
        <v>1637</v>
      </c>
      <c r="B708">
        <v>1</v>
      </c>
      <c r="C708">
        <v>0</v>
      </c>
    </row>
    <row r="709" spans="1:3" ht="13.5">
      <c r="A709" t="s">
        <v>1638</v>
      </c>
      <c r="B709">
        <v>1</v>
      </c>
      <c r="C709">
        <v>0</v>
      </c>
    </row>
    <row r="710" spans="1:3" ht="13.5">
      <c r="A710" t="s">
        <v>1639</v>
      </c>
      <c r="B710">
        <v>1</v>
      </c>
      <c r="C710">
        <v>0</v>
      </c>
    </row>
    <row r="711" spans="1:3" ht="13.5">
      <c r="A711" t="s">
        <v>1640</v>
      </c>
      <c r="B711">
        <v>1</v>
      </c>
      <c r="C711">
        <v>0</v>
      </c>
    </row>
    <row r="712" spans="1:3" ht="13.5">
      <c r="A712" t="s">
        <v>1641</v>
      </c>
      <c r="B712">
        <v>1</v>
      </c>
      <c r="C712">
        <v>0</v>
      </c>
    </row>
    <row r="713" spans="1:3" ht="13.5">
      <c r="A713" t="s">
        <v>1642</v>
      </c>
      <c r="B713">
        <v>1</v>
      </c>
      <c r="C713">
        <v>0</v>
      </c>
    </row>
    <row r="714" spans="1:3" ht="13.5">
      <c r="A714" t="s">
        <v>1643</v>
      </c>
      <c r="B714">
        <v>1</v>
      </c>
      <c r="C714">
        <v>0</v>
      </c>
    </row>
    <row r="715" spans="1:3" ht="13.5">
      <c r="A715" t="s">
        <v>1644</v>
      </c>
      <c r="B715">
        <v>1</v>
      </c>
      <c r="C715">
        <v>0</v>
      </c>
    </row>
    <row r="716" spans="1:3" ht="13.5">
      <c r="A716" t="s">
        <v>1645</v>
      </c>
      <c r="B716">
        <v>1</v>
      </c>
      <c r="C716">
        <v>0</v>
      </c>
    </row>
    <row r="717" spans="1:3" ht="13.5">
      <c r="A717" t="s">
        <v>1646</v>
      </c>
      <c r="B717">
        <v>1</v>
      </c>
      <c r="C717">
        <v>0</v>
      </c>
    </row>
    <row r="718" spans="1:3" ht="13.5">
      <c r="A718" t="s">
        <v>1647</v>
      </c>
      <c r="B718">
        <v>1</v>
      </c>
      <c r="C718">
        <v>0</v>
      </c>
    </row>
    <row r="719" spans="1:3" ht="13.5">
      <c r="A719" t="s">
        <v>1648</v>
      </c>
      <c r="B719">
        <v>1</v>
      </c>
      <c r="C719">
        <v>0</v>
      </c>
    </row>
    <row r="720" spans="1:3" ht="13.5">
      <c r="A720" t="s">
        <v>1649</v>
      </c>
      <c r="B720">
        <v>1</v>
      </c>
      <c r="C720">
        <v>0</v>
      </c>
    </row>
    <row r="721" spans="1:3" ht="13.5">
      <c r="A721" t="s">
        <v>1650</v>
      </c>
      <c r="B721">
        <v>1</v>
      </c>
      <c r="C721">
        <v>0</v>
      </c>
    </row>
    <row r="722" spans="1:3" ht="13.5">
      <c r="A722" t="s">
        <v>1651</v>
      </c>
      <c r="B722">
        <v>1</v>
      </c>
      <c r="C722">
        <v>0</v>
      </c>
    </row>
    <row r="723" spans="1:3" ht="13.5">
      <c r="A723" t="s">
        <v>1652</v>
      </c>
      <c r="B723">
        <v>1</v>
      </c>
      <c r="C723">
        <v>0</v>
      </c>
    </row>
    <row r="724" spans="1:3" ht="13.5">
      <c r="A724" t="s">
        <v>1653</v>
      </c>
      <c r="B724">
        <v>1</v>
      </c>
      <c r="C724">
        <v>0</v>
      </c>
    </row>
    <row r="725" spans="1:3" ht="13.5">
      <c r="A725" t="s">
        <v>1654</v>
      </c>
      <c r="B725">
        <v>1</v>
      </c>
      <c r="C725">
        <v>0</v>
      </c>
    </row>
    <row r="726" spans="1:3" ht="13.5">
      <c r="A726" t="s">
        <v>1655</v>
      </c>
      <c r="B726">
        <v>1</v>
      </c>
      <c r="C726">
        <v>0</v>
      </c>
    </row>
    <row r="727" spans="1:3" ht="13.5">
      <c r="A727" t="s">
        <v>1656</v>
      </c>
      <c r="B727">
        <v>1</v>
      </c>
      <c r="C727">
        <v>0</v>
      </c>
    </row>
    <row r="728" spans="1:3" ht="13.5">
      <c r="A728" t="s">
        <v>1657</v>
      </c>
      <c r="B728">
        <v>1</v>
      </c>
      <c r="C728">
        <v>0</v>
      </c>
    </row>
    <row r="729" spans="1:3" ht="13.5">
      <c r="A729" t="s">
        <v>1658</v>
      </c>
      <c r="B729">
        <v>1</v>
      </c>
      <c r="C729">
        <v>0</v>
      </c>
    </row>
    <row r="730" spans="1:3" ht="13.5">
      <c r="A730" t="s">
        <v>1659</v>
      </c>
      <c r="B730">
        <v>1</v>
      </c>
      <c r="C730">
        <v>0</v>
      </c>
    </row>
    <row r="731" spans="1:3" ht="13.5">
      <c r="A731" t="s">
        <v>1660</v>
      </c>
      <c r="B731">
        <v>1</v>
      </c>
      <c r="C731">
        <v>0</v>
      </c>
    </row>
    <row r="732" spans="1:3" ht="13.5">
      <c r="A732" t="s">
        <v>1661</v>
      </c>
      <c r="B732">
        <v>1</v>
      </c>
      <c r="C732">
        <v>0</v>
      </c>
    </row>
    <row r="733" spans="1:3" ht="13.5">
      <c r="A733" t="s">
        <v>1662</v>
      </c>
      <c r="B733">
        <v>1</v>
      </c>
      <c r="C733">
        <v>0</v>
      </c>
    </row>
    <row r="734" spans="1:3" ht="13.5">
      <c r="A734" t="s">
        <v>1663</v>
      </c>
      <c r="B734">
        <v>1</v>
      </c>
      <c r="C734">
        <v>0</v>
      </c>
    </row>
    <row r="735" spans="1:3" ht="13.5">
      <c r="A735" t="s">
        <v>1664</v>
      </c>
      <c r="B735">
        <v>1</v>
      </c>
      <c r="C735">
        <v>0</v>
      </c>
    </row>
    <row r="736" spans="1:3" ht="13.5">
      <c r="A736" t="s">
        <v>1665</v>
      </c>
      <c r="B736">
        <v>1</v>
      </c>
      <c r="C736">
        <v>0</v>
      </c>
    </row>
    <row r="737" spans="1:3" ht="13.5">
      <c r="A737" t="s">
        <v>1666</v>
      </c>
      <c r="B737">
        <v>1</v>
      </c>
      <c r="C737">
        <v>0</v>
      </c>
    </row>
    <row r="738" spans="1:3" ht="13.5">
      <c r="A738" t="s">
        <v>1667</v>
      </c>
      <c r="B738">
        <v>1</v>
      </c>
      <c r="C738">
        <v>0</v>
      </c>
    </row>
    <row r="739" spans="1:3" ht="13.5">
      <c r="A739" t="s">
        <v>1668</v>
      </c>
      <c r="B739">
        <v>1</v>
      </c>
      <c r="C739">
        <v>0</v>
      </c>
    </row>
    <row r="740" spans="1:3" ht="13.5">
      <c r="A740" t="s">
        <v>1669</v>
      </c>
      <c r="B740">
        <v>1</v>
      </c>
      <c r="C740">
        <v>0</v>
      </c>
    </row>
    <row r="741" spans="1:3" ht="13.5">
      <c r="A741" t="s">
        <v>1670</v>
      </c>
      <c r="B741">
        <v>1</v>
      </c>
      <c r="C741">
        <v>0</v>
      </c>
    </row>
    <row r="742" spans="1:3" ht="13.5">
      <c r="A742" t="s">
        <v>1671</v>
      </c>
      <c r="B742">
        <v>1</v>
      </c>
      <c r="C742">
        <v>0</v>
      </c>
    </row>
    <row r="743" spans="1:3" ht="13.5">
      <c r="A743" t="s">
        <v>1672</v>
      </c>
      <c r="B743">
        <v>1</v>
      </c>
      <c r="C743">
        <v>0</v>
      </c>
    </row>
    <row r="744" spans="1:3" ht="13.5">
      <c r="A744" t="s">
        <v>1673</v>
      </c>
      <c r="B744">
        <v>1</v>
      </c>
      <c r="C744">
        <v>0</v>
      </c>
    </row>
    <row r="745" spans="1:3" ht="13.5">
      <c r="A745" t="s">
        <v>1674</v>
      </c>
      <c r="B745">
        <v>1</v>
      </c>
      <c r="C745">
        <v>0</v>
      </c>
    </row>
    <row r="746" spans="1:3" ht="13.5">
      <c r="A746" t="s">
        <v>1675</v>
      </c>
      <c r="B746">
        <v>1</v>
      </c>
      <c r="C746">
        <v>0</v>
      </c>
    </row>
    <row r="747" spans="1:3" ht="13.5">
      <c r="A747" t="s">
        <v>1676</v>
      </c>
      <c r="B747">
        <v>1</v>
      </c>
      <c r="C747">
        <v>0</v>
      </c>
    </row>
    <row r="748" spans="1:3" ht="13.5">
      <c r="A748" t="s">
        <v>1677</v>
      </c>
      <c r="B748">
        <v>1</v>
      </c>
      <c r="C748">
        <v>0</v>
      </c>
    </row>
    <row r="749" spans="1:3" ht="13.5">
      <c r="A749" t="s">
        <v>1678</v>
      </c>
      <c r="B749">
        <v>1</v>
      </c>
      <c r="C749">
        <v>0</v>
      </c>
    </row>
    <row r="750" spans="1:3" ht="13.5">
      <c r="A750" t="s">
        <v>1679</v>
      </c>
      <c r="B750">
        <v>1</v>
      </c>
      <c r="C750">
        <v>0</v>
      </c>
    </row>
    <row r="751" spans="1:3" ht="13.5">
      <c r="A751" t="s">
        <v>1680</v>
      </c>
      <c r="B751">
        <v>1</v>
      </c>
      <c r="C751">
        <v>0</v>
      </c>
    </row>
    <row r="752" spans="1:3" ht="13.5">
      <c r="A752" t="s">
        <v>1681</v>
      </c>
      <c r="B752">
        <v>1</v>
      </c>
      <c r="C752">
        <v>0</v>
      </c>
    </row>
    <row r="753" spans="1:3" ht="13.5">
      <c r="A753" t="s">
        <v>1682</v>
      </c>
      <c r="B753">
        <v>1</v>
      </c>
      <c r="C753">
        <v>0</v>
      </c>
    </row>
    <row r="754" spans="1:3" ht="13.5">
      <c r="A754" t="s">
        <v>1683</v>
      </c>
      <c r="B754">
        <v>1</v>
      </c>
      <c r="C754">
        <v>0</v>
      </c>
    </row>
    <row r="755" spans="1:3" ht="13.5">
      <c r="A755" t="s">
        <v>1684</v>
      </c>
      <c r="B755">
        <v>1</v>
      </c>
      <c r="C755">
        <v>0</v>
      </c>
    </row>
    <row r="756" spans="1:3" ht="13.5">
      <c r="A756" t="s">
        <v>1685</v>
      </c>
      <c r="B756">
        <v>1</v>
      </c>
      <c r="C756">
        <v>0</v>
      </c>
    </row>
    <row r="757" spans="1:3" ht="13.5">
      <c r="A757" t="s">
        <v>1686</v>
      </c>
      <c r="B757">
        <v>1</v>
      </c>
      <c r="C757">
        <v>0</v>
      </c>
    </row>
    <row r="758" spans="1:3" ht="13.5">
      <c r="A758" t="s">
        <v>1687</v>
      </c>
      <c r="B758">
        <v>1</v>
      </c>
      <c r="C758">
        <v>0</v>
      </c>
    </row>
    <row r="759" spans="1:3" ht="13.5">
      <c r="A759" t="s">
        <v>1688</v>
      </c>
      <c r="B759">
        <v>1</v>
      </c>
      <c r="C759">
        <v>0</v>
      </c>
    </row>
    <row r="760" spans="1:3" ht="13.5">
      <c r="A760" t="s">
        <v>1689</v>
      </c>
      <c r="B760">
        <v>1</v>
      </c>
      <c r="C760">
        <v>0</v>
      </c>
    </row>
    <row r="761" spans="1:3" ht="13.5">
      <c r="A761" t="s">
        <v>1690</v>
      </c>
      <c r="B761">
        <v>1</v>
      </c>
      <c r="C761">
        <v>0</v>
      </c>
    </row>
    <row r="762" spans="1:3" ht="13.5">
      <c r="A762" t="s">
        <v>1691</v>
      </c>
      <c r="B762">
        <v>1</v>
      </c>
      <c r="C762">
        <v>0</v>
      </c>
    </row>
    <row r="763" spans="1:3" ht="13.5">
      <c r="A763" t="s">
        <v>1692</v>
      </c>
      <c r="B763">
        <v>1</v>
      </c>
      <c r="C763">
        <v>0</v>
      </c>
    </row>
    <row r="764" spans="1:3" ht="13.5">
      <c r="A764" t="s">
        <v>1693</v>
      </c>
      <c r="B764">
        <v>1</v>
      </c>
      <c r="C764">
        <v>0</v>
      </c>
    </row>
    <row r="765" spans="1:3" ht="13.5">
      <c r="A765" t="s">
        <v>1694</v>
      </c>
      <c r="B765">
        <v>1</v>
      </c>
      <c r="C765">
        <v>0</v>
      </c>
    </row>
    <row r="766" spans="1:3" ht="13.5">
      <c r="A766" t="s">
        <v>1695</v>
      </c>
      <c r="B766">
        <v>1</v>
      </c>
      <c r="C766">
        <v>0</v>
      </c>
    </row>
    <row r="767" spans="1:3" ht="13.5">
      <c r="A767" t="s">
        <v>1696</v>
      </c>
      <c r="B767">
        <v>1</v>
      </c>
      <c r="C767">
        <v>0</v>
      </c>
    </row>
    <row r="768" spans="1:3" ht="13.5">
      <c r="A768" t="s">
        <v>1697</v>
      </c>
      <c r="B768">
        <v>1</v>
      </c>
      <c r="C768">
        <v>0</v>
      </c>
    </row>
    <row r="769" ht="13.5">
      <c r="A769" t="s">
        <v>2828</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767"/>
  <sheetViews>
    <sheetView workbookViewId="0" topLeftCell="A24">
      <selection activeCell="B69" sqref="B69"/>
    </sheetView>
  </sheetViews>
  <sheetFormatPr defaultColWidth="9.00390625" defaultRowHeight="13.5"/>
  <sheetData>
    <row r="1" spans="1:3" ht="13.5">
      <c r="A1" t="s">
        <v>2055</v>
      </c>
      <c r="B1" s="4">
        <v>0</v>
      </c>
      <c r="C1">
        <v>3</v>
      </c>
    </row>
    <row r="2" spans="1:3" ht="13.5">
      <c r="A2" t="s">
        <v>2056</v>
      </c>
      <c r="B2" s="5">
        <v>0</v>
      </c>
      <c r="C2">
        <v>4</v>
      </c>
    </row>
    <row r="3" spans="1:3" ht="13.5">
      <c r="A3" t="s">
        <v>2057</v>
      </c>
      <c r="B3" s="6">
        <v>8</v>
      </c>
      <c r="C3">
        <v>0</v>
      </c>
    </row>
    <row r="4" spans="1:3" ht="13.5">
      <c r="A4" t="s">
        <v>2058</v>
      </c>
      <c r="B4" s="6">
        <v>108</v>
      </c>
      <c r="C4">
        <v>0</v>
      </c>
    </row>
    <row r="5" spans="1:3" ht="13.5">
      <c r="A5" t="s">
        <v>2059</v>
      </c>
      <c r="B5" s="4">
        <v>0.01</v>
      </c>
      <c r="C5">
        <v>3</v>
      </c>
    </row>
    <row r="6" spans="1:3" ht="13.5">
      <c r="A6" t="s">
        <v>2060</v>
      </c>
      <c r="B6" s="4">
        <v>0.01</v>
      </c>
      <c r="C6">
        <v>3</v>
      </c>
    </row>
    <row r="7" spans="1:3" ht="13.5">
      <c r="A7" t="s">
        <v>2061</v>
      </c>
      <c r="B7" s="4">
        <v>1.18</v>
      </c>
      <c r="C7">
        <v>3</v>
      </c>
    </row>
    <row r="8" spans="1:3" ht="13.5">
      <c r="A8" t="s">
        <v>2062</v>
      </c>
      <c r="B8" s="7">
        <v>90</v>
      </c>
      <c r="C8">
        <v>1</v>
      </c>
    </row>
    <row r="9" spans="1:3" ht="13.5">
      <c r="A9" t="s">
        <v>2063</v>
      </c>
      <c r="B9" s="4">
        <v>0.745</v>
      </c>
      <c r="C9">
        <v>3</v>
      </c>
    </row>
    <row r="10" spans="1:3" ht="13.5">
      <c r="A10" t="s">
        <v>2064</v>
      </c>
      <c r="B10" s="4">
        <v>0.777</v>
      </c>
      <c r="C10">
        <v>3</v>
      </c>
    </row>
    <row r="11" spans="1:3" ht="13.5">
      <c r="A11" t="s">
        <v>2065</v>
      </c>
      <c r="B11" s="4">
        <v>0.83</v>
      </c>
      <c r="C11">
        <v>3</v>
      </c>
    </row>
    <row r="12" spans="1:3" ht="13.5">
      <c r="A12" t="s">
        <v>2066</v>
      </c>
      <c r="B12" s="4">
        <v>0.841</v>
      </c>
      <c r="C12">
        <v>3</v>
      </c>
    </row>
    <row r="13" spans="1:3" ht="13.5">
      <c r="A13" t="s">
        <v>2067</v>
      </c>
      <c r="B13" s="4">
        <v>0.841</v>
      </c>
      <c r="C13">
        <v>3</v>
      </c>
    </row>
    <row r="14" spans="1:3" ht="13.5">
      <c r="A14" t="s">
        <v>2068</v>
      </c>
      <c r="B14" s="4">
        <v>0.83</v>
      </c>
      <c r="C14">
        <v>3</v>
      </c>
    </row>
    <row r="15" spans="1:3" ht="13.5">
      <c r="A15" t="s">
        <v>2069</v>
      </c>
      <c r="B15" s="4">
        <v>0.809</v>
      </c>
      <c r="C15">
        <v>3</v>
      </c>
    </row>
    <row r="16" spans="1:3" ht="13.5">
      <c r="A16" t="s">
        <v>2070</v>
      </c>
      <c r="B16" s="4">
        <v>0.798</v>
      </c>
      <c r="C16">
        <v>3</v>
      </c>
    </row>
    <row r="17" spans="1:3" ht="13.5">
      <c r="A17" t="s">
        <v>2071</v>
      </c>
      <c r="B17" s="4">
        <v>0.798</v>
      </c>
      <c r="C17">
        <v>3</v>
      </c>
    </row>
    <row r="18" spans="1:3" ht="13.5">
      <c r="A18" t="s">
        <v>2072</v>
      </c>
      <c r="B18" s="4">
        <v>0.819</v>
      </c>
      <c r="C18">
        <v>3</v>
      </c>
    </row>
    <row r="19" spans="1:3" ht="13.5">
      <c r="A19" t="s">
        <v>2073</v>
      </c>
      <c r="B19" s="4">
        <v>0.841</v>
      </c>
      <c r="C19">
        <v>3</v>
      </c>
    </row>
    <row r="20" spans="1:3" ht="13.5">
      <c r="A20" t="s">
        <v>2074</v>
      </c>
      <c r="B20" s="4">
        <v>0.851</v>
      </c>
      <c r="C20">
        <v>3</v>
      </c>
    </row>
    <row r="21" spans="1:3" ht="13.5">
      <c r="A21" t="s">
        <v>2075</v>
      </c>
      <c r="B21" s="4">
        <v>0.851</v>
      </c>
      <c r="C21">
        <v>3</v>
      </c>
    </row>
    <row r="22" spans="1:3" ht="13.5">
      <c r="A22" t="s">
        <v>2076</v>
      </c>
      <c r="B22" s="4">
        <v>0.841</v>
      </c>
      <c r="C22">
        <v>3</v>
      </c>
    </row>
    <row r="23" spans="1:3" ht="13.5">
      <c r="A23" t="s">
        <v>2077</v>
      </c>
      <c r="B23" s="4">
        <v>0.819</v>
      </c>
      <c r="C23">
        <v>3</v>
      </c>
    </row>
    <row r="24" spans="1:3" ht="13.5">
      <c r="A24" t="s">
        <v>2078</v>
      </c>
      <c r="B24" s="4">
        <v>0.787</v>
      </c>
      <c r="C24">
        <v>3</v>
      </c>
    </row>
    <row r="25" spans="1:3" ht="13.5">
      <c r="A25" t="s">
        <v>2079</v>
      </c>
      <c r="B25" s="4">
        <v>0.745</v>
      </c>
      <c r="C25">
        <v>3</v>
      </c>
    </row>
    <row r="26" spans="1:3" ht="13.5">
      <c r="A26" t="s">
        <v>2080</v>
      </c>
      <c r="B26" s="4">
        <v>0.702</v>
      </c>
      <c r="C26">
        <v>3</v>
      </c>
    </row>
    <row r="27" spans="1:3" ht="13.5">
      <c r="A27" t="s">
        <v>2081</v>
      </c>
      <c r="B27" s="4">
        <v>0.035</v>
      </c>
      <c r="C27">
        <v>3</v>
      </c>
    </row>
    <row r="28" spans="1:3" ht="13.5">
      <c r="A28" t="s">
        <v>2082</v>
      </c>
      <c r="B28" s="4">
        <v>0.037</v>
      </c>
      <c r="C28">
        <v>3</v>
      </c>
    </row>
    <row r="29" spans="1:3" ht="13.5">
      <c r="A29" t="s">
        <v>2083</v>
      </c>
      <c r="B29" s="4">
        <v>0.039</v>
      </c>
      <c r="C29">
        <v>3</v>
      </c>
    </row>
    <row r="30" spans="1:3" ht="13.5">
      <c r="A30" t="s">
        <v>2084</v>
      </c>
      <c r="B30" s="4">
        <v>0.04</v>
      </c>
      <c r="C30">
        <v>3</v>
      </c>
    </row>
    <row r="31" spans="1:3" ht="13.5">
      <c r="A31" t="s">
        <v>2085</v>
      </c>
      <c r="B31" s="4">
        <v>0.04</v>
      </c>
      <c r="C31">
        <v>3</v>
      </c>
    </row>
    <row r="32" spans="1:3" ht="13.5">
      <c r="A32" t="s">
        <v>2086</v>
      </c>
      <c r="B32" s="4">
        <v>0.039</v>
      </c>
      <c r="C32">
        <v>3</v>
      </c>
    </row>
    <row r="33" spans="1:3" ht="13.5">
      <c r="A33" t="s">
        <v>2087</v>
      </c>
      <c r="B33" s="4">
        <v>0.038</v>
      </c>
      <c r="C33">
        <v>3</v>
      </c>
    </row>
    <row r="34" spans="1:3" ht="13.5">
      <c r="A34" t="s">
        <v>2088</v>
      </c>
      <c r="B34" s="4">
        <v>0.038</v>
      </c>
      <c r="C34">
        <v>3</v>
      </c>
    </row>
    <row r="35" spans="1:3" ht="13.5">
      <c r="A35" t="s">
        <v>2089</v>
      </c>
      <c r="B35" s="4">
        <v>0.038</v>
      </c>
      <c r="C35">
        <v>3</v>
      </c>
    </row>
    <row r="36" spans="1:3" ht="13.5">
      <c r="A36" t="s">
        <v>2090</v>
      </c>
      <c r="B36" s="4">
        <v>0.039</v>
      </c>
      <c r="C36">
        <v>3</v>
      </c>
    </row>
    <row r="37" spans="1:3" ht="13.5">
      <c r="A37" t="s">
        <v>2091</v>
      </c>
      <c r="B37" s="4">
        <v>0.04</v>
      </c>
      <c r="C37">
        <v>3</v>
      </c>
    </row>
    <row r="38" spans="1:3" ht="13.5">
      <c r="A38" t="s">
        <v>2092</v>
      </c>
      <c r="B38" s="4">
        <v>0.04</v>
      </c>
      <c r="C38">
        <v>3</v>
      </c>
    </row>
    <row r="39" spans="1:3" ht="13.5">
      <c r="A39" t="s">
        <v>2093</v>
      </c>
      <c r="B39" s="4">
        <v>0.04</v>
      </c>
      <c r="C39">
        <v>3</v>
      </c>
    </row>
    <row r="40" spans="1:3" ht="13.5">
      <c r="A40" t="s">
        <v>2094</v>
      </c>
      <c r="B40" s="4">
        <v>0.04</v>
      </c>
      <c r="C40">
        <v>3</v>
      </c>
    </row>
    <row r="41" spans="1:3" ht="13.5">
      <c r="A41" t="s">
        <v>2095</v>
      </c>
      <c r="B41" s="4">
        <v>0.039</v>
      </c>
      <c r="C41">
        <v>3</v>
      </c>
    </row>
    <row r="42" spans="1:3" ht="13.5">
      <c r="A42" t="s">
        <v>2096</v>
      </c>
      <c r="B42" s="4">
        <v>0.037</v>
      </c>
      <c r="C42">
        <v>3</v>
      </c>
    </row>
    <row r="43" spans="1:3" ht="13.5">
      <c r="A43" t="s">
        <v>2097</v>
      </c>
      <c r="B43" s="4">
        <v>0.035</v>
      </c>
      <c r="C43">
        <v>3</v>
      </c>
    </row>
    <row r="44" spans="1:3" ht="13.5">
      <c r="A44" t="s">
        <v>2098</v>
      </c>
      <c r="B44" s="4">
        <v>0.033</v>
      </c>
      <c r="C44">
        <v>3</v>
      </c>
    </row>
    <row r="45" spans="1:3" ht="13.5">
      <c r="A45" t="s">
        <v>2099</v>
      </c>
      <c r="B45" s="4">
        <v>0.2</v>
      </c>
      <c r="C45">
        <v>3</v>
      </c>
    </row>
    <row r="46" spans="1:3" ht="13.5">
      <c r="A46" t="s">
        <v>2100</v>
      </c>
      <c r="B46" s="4">
        <v>0.004</v>
      </c>
      <c r="C46">
        <v>3</v>
      </c>
    </row>
    <row r="47" spans="1:3" ht="13.5">
      <c r="A47" t="s">
        <v>2101</v>
      </c>
      <c r="B47" s="4">
        <v>0.012</v>
      </c>
      <c r="C47">
        <v>3</v>
      </c>
    </row>
    <row r="48" spans="1:3" ht="13.5">
      <c r="A48" t="s">
        <v>2102</v>
      </c>
      <c r="B48" s="6">
        <v>295</v>
      </c>
      <c r="C48">
        <v>0</v>
      </c>
    </row>
    <row r="49" spans="1:3" ht="13.5">
      <c r="A49" t="s">
        <v>2103</v>
      </c>
      <c r="B49" s="6">
        <v>400</v>
      </c>
      <c r="C49">
        <v>0</v>
      </c>
    </row>
    <row r="50" spans="1:3" ht="13.5">
      <c r="A50" t="s">
        <v>2104</v>
      </c>
      <c r="B50" s="6">
        <v>0</v>
      </c>
      <c r="C50">
        <v>0</v>
      </c>
    </row>
    <row r="51" spans="1:3" ht="13.5">
      <c r="A51" t="s">
        <v>2105</v>
      </c>
      <c r="B51" s="3">
        <v>1</v>
      </c>
      <c r="C51">
        <v>2</v>
      </c>
    </row>
    <row r="52" spans="1:3" ht="13.5">
      <c r="A52" t="s">
        <v>2106</v>
      </c>
      <c r="B52" s="6">
        <v>2</v>
      </c>
      <c r="C52">
        <v>0</v>
      </c>
    </row>
    <row r="53" spans="1:3" ht="13.5">
      <c r="A53" t="s">
        <v>2107</v>
      </c>
      <c r="B53" s="4">
        <v>0.04</v>
      </c>
      <c r="C53">
        <v>3</v>
      </c>
    </row>
    <row r="54" spans="1:3" ht="13.5">
      <c r="A54" t="s">
        <v>2108</v>
      </c>
      <c r="B54" s="6">
        <v>7800</v>
      </c>
      <c r="C54">
        <v>0</v>
      </c>
    </row>
    <row r="55" spans="1:3" ht="13.5">
      <c r="A55" t="s">
        <v>2109</v>
      </c>
      <c r="B55" s="6">
        <v>5250</v>
      </c>
      <c r="C55">
        <v>0</v>
      </c>
    </row>
    <row r="56" spans="1:3" ht="13.5">
      <c r="A56" t="s">
        <v>2110</v>
      </c>
      <c r="B56" s="6">
        <v>3</v>
      </c>
      <c r="C56">
        <v>0</v>
      </c>
    </row>
    <row r="57" spans="1:3" ht="13.5">
      <c r="A57" t="s">
        <v>2111</v>
      </c>
      <c r="B57" s="7">
        <v>20</v>
      </c>
      <c r="C57">
        <v>1</v>
      </c>
    </row>
    <row r="58" spans="1:3" ht="13.5">
      <c r="A58" t="s">
        <v>2112</v>
      </c>
      <c r="B58" s="6">
        <v>1</v>
      </c>
      <c r="C58">
        <v>0</v>
      </c>
    </row>
    <row r="59" spans="1:3" ht="13.5">
      <c r="A59" t="s">
        <v>2113</v>
      </c>
      <c r="B59" s="6">
        <v>51332</v>
      </c>
      <c r="C59">
        <v>0</v>
      </c>
    </row>
    <row r="60" spans="1:3" ht="13.5">
      <c r="A60" t="s">
        <v>2114</v>
      </c>
      <c r="B60" s="6" t="b">
        <v>1</v>
      </c>
      <c r="C60">
        <v>0</v>
      </c>
    </row>
    <row r="61" spans="1:3" ht="13.5">
      <c r="A61" t="s">
        <v>2115</v>
      </c>
      <c r="B61" s="6">
        <v>1</v>
      </c>
      <c r="C61">
        <v>0</v>
      </c>
    </row>
    <row r="62" spans="1:3" ht="13.5">
      <c r="A62" t="s">
        <v>2116</v>
      </c>
      <c r="B62" s="6" t="b">
        <v>1</v>
      </c>
      <c r="C62">
        <v>0</v>
      </c>
    </row>
    <row r="63" spans="1:3" ht="13.5">
      <c r="A63" t="s">
        <v>2117</v>
      </c>
      <c r="B63" s="7">
        <v>50</v>
      </c>
      <c r="C63">
        <v>1</v>
      </c>
    </row>
    <row r="64" spans="1:3" ht="13.5">
      <c r="A64" t="s">
        <v>2118</v>
      </c>
      <c r="B64" s="7">
        <v>76</v>
      </c>
      <c r="C64">
        <v>1</v>
      </c>
    </row>
    <row r="65" spans="1:3" ht="13.5">
      <c r="A65" t="s">
        <v>2119</v>
      </c>
      <c r="B65" s="4">
        <v>0.002</v>
      </c>
      <c r="C65">
        <v>3</v>
      </c>
    </row>
    <row r="66" spans="1:3" ht="13.5">
      <c r="A66" t="s">
        <v>2120</v>
      </c>
      <c r="B66" s="4">
        <v>0.012</v>
      </c>
      <c r="C66">
        <v>3</v>
      </c>
    </row>
    <row r="67" spans="1:3" ht="13.5">
      <c r="A67" t="s">
        <v>2121</v>
      </c>
      <c r="B67" s="6">
        <v>200</v>
      </c>
      <c r="C67">
        <v>0</v>
      </c>
    </row>
    <row r="68" spans="1:3" ht="13.5">
      <c r="A68" t="s">
        <v>2122</v>
      </c>
      <c r="B68" s="6">
        <v>1</v>
      </c>
      <c r="C68">
        <v>0</v>
      </c>
    </row>
    <row r="69" spans="1:3" ht="13.5">
      <c r="A69" t="s">
        <v>2123</v>
      </c>
      <c r="B69" s="4">
        <v>0.8</v>
      </c>
      <c r="C69">
        <v>3</v>
      </c>
    </row>
    <row r="70" spans="1:3" ht="13.5">
      <c r="A70" t="s">
        <v>2124</v>
      </c>
      <c r="B70" s="4">
        <v>0.5</v>
      </c>
      <c r="C70">
        <v>3</v>
      </c>
    </row>
    <row r="71" spans="1:3" ht="13.5">
      <c r="A71" t="s">
        <v>2125</v>
      </c>
      <c r="B71" s="6">
        <v>4000</v>
      </c>
      <c r="C71">
        <v>0</v>
      </c>
    </row>
    <row r="72" spans="1:3" ht="13.5">
      <c r="A72" t="s">
        <v>2126</v>
      </c>
      <c r="B72" s="7">
        <v>8</v>
      </c>
      <c r="C72">
        <v>1</v>
      </c>
    </row>
    <row r="73" spans="1:3" ht="13.5">
      <c r="A73" t="s">
        <v>2127</v>
      </c>
      <c r="B73" s="7">
        <v>20</v>
      </c>
      <c r="C73">
        <v>1</v>
      </c>
    </row>
    <row r="74" spans="1:3" ht="13.5">
      <c r="A74" t="s">
        <v>2128</v>
      </c>
      <c r="B74" s="4">
        <v>0.2</v>
      </c>
      <c r="C74">
        <v>3</v>
      </c>
    </row>
    <row r="75" spans="1:3" ht="13.5">
      <c r="A75" t="s">
        <v>2129</v>
      </c>
      <c r="B75" s="7">
        <v>6</v>
      </c>
      <c r="C75">
        <v>1</v>
      </c>
    </row>
    <row r="76" spans="1:3" ht="13.5">
      <c r="A76" t="s">
        <v>2130</v>
      </c>
      <c r="B76" s="7">
        <v>11.5</v>
      </c>
      <c r="C76">
        <v>1</v>
      </c>
    </row>
    <row r="77" spans="1:3" ht="13.5">
      <c r="A77" t="s">
        <v>2131</v>
      </c>
      <c r="B77" s="4">
        <v>0.02</v>
      </c>
      <c r="C77">
        <v>3</v>
      </c>
    </row>
    <row r="78" spans="1:3" ht="13.5">
      <c r="A78" t="s">
        <v>2132</v>
      </c>
      <c r="B78" s="4">
        <v>0.02</v>
      </c>
      <c r="C78">
        <v>3</v>
      </c>
    </row>
    <row r="79" spans="1:3" ht="13.5">
      <c r="A79" t="s">
        <v>2133</v>
      </c>
      <c r="B79" s="6">
        <v>800</v>
      </c>
      <c r="C79">
        <v>0</v>
      </c>
    </row>
    <row r="80" spans="1:3" ht="13.5">
      <c r="A80" t="s">
        <v>2134</v>
      </c>
      <c r="B80" s="7">
        <v>5</v>
      </c>
      <c r="C80">
        <v>1</v>
      </c>
    </row>
    <row r="81" spans="1:3" ht="13.5">
      <c r="A81" t="s">
        <v>2135</v>
      </c>
      <c r="B81" s="6">
        <v>10</v>
      </c>
      <c r="C81">
        <v>0</v>
      </c>
    </row>
    <row r="82" spans="1:3" ht="13.5">
      <c r="A82" t="s">
        <v>2136</v>
      </c>
      <c r="B82" s="6">
        <v>3</v>
      </c>
      <c r="C82">
        <v>0</v>
      </c>
    </row>
    <row r="83" spans="1:3" ht="13.5">
      <c r="A83" t="s">
        <v>2137</v>
      </c>
      <c r="B83" s="4">
        <v>0.98</v>
      </c>
      <c r="C83">
        <v>3</v>
      </c>
    </row>
    <row r="84" spans="1:3" ht="13.5">
      <c r="A84" t="s">
        <v>2138</v>
      </c>
      <c r="B84" s="4">
        <v>1.02</v>
      </c>
      <c r="C84">
        <v>3</v>
      </c>
    </row>
    <row r="85" spans="1:3" ht="13.5">
      <c r="A85" t="s">
        <v>2139</v>
      </c>
      <c r="B85" s="6" t="b">
        <v>1</v>
      </c>
      <c r="C85">
        <v>0</v>
      </c>
    </row>
    <row r="86" spans="1:3" ht="13.5">
      <c r="A86" t="s">
        <v>2140</v>
      </c>
      <c r="B86" s="6">
        <v>2</v>
      </c>
      <c r="C86">
        <v>0</v>
      </c>
    </row>
    <row r="87" spans="1:3" ht="13.5">
      <c r="A87" t="s">
        <v>2141</v>
      </c>
      <c r="B87" s="6">
        <v>2000</v>
      </c>
      <c r="C87">
        <v>0</v>
      </c>
    </row>
    <row r="88" spans="1:3" ht="13.5">
      <c r="A88" t="s">
        <v>2142</v>
      </c>
      <c r="B88" s="6">
        <v>100</v>
      </c>
      <c r="C88">
        <v>0</v>
      </c>
    </row>
    <row r="89" spans="1:3" ht="13.5">
      <c r="A89" t="s">
        <v>2143</v>
      </c>
      <c r="B89" s="6">
        <v>200</v>
      </c>
      <c r="C89">
        <v>0</v>
      </c>
    </row>
    <row r="90" spans="1:3" ht="13.5">
      <c r="A90" t="s">
        <v>2144</v>
      </c>
      <c r="B90" s="6">
        <v>100</v>
      </c>
      <c r="C90">
        <v>0</v>
      </c>
    </row>
    <row r="91" spans="1:3" ht="13.5">
      <c r="A91" t="s">
        <v>2145</v>
      </c>
      <c r="B91" s="6">
        <v>600</v>
      </c>
      <c r="C91">
        <v>0</v>
      </c>
    </row>
    <row r="92" spans="1:3" ht="13.5">
      <c r="A92" t="s">
        <v>2146</v>
      </c>
      <c r="B92" s="6">
        <v>200</v>
      </c>
      <c r="C92">
        <v>0</v>
      </c>
    </row>
    <row r="93" spans="1:3" ht="13.5">
      <c r="A93" t="s">
        <v>2147</v>
      </c>
      <c r="B93" s="6">
        <v>200</v>
      </c>
      <c r="C93">
        <v>0</v>
      </c>
    </row>
    <row r="94" spans="1:3" ht="13.5">
      <c r="A94" t="s">
        <v>2148</v>
      </c>
      <c r="B94" s="6">
        <v>200</v>
      </c>
      <c r="C94">
        <v>0</v>
      </c>
    </row>
    <row r="95" spans="1:3" ht="13.5">
      <c r="A95" t="s">
        <v>2149</v>
      </c>
      <c r="B95" s="6">
        <v>500</v>
      </c>
      <c r="C95">
        <v>0</v>
      </c>
    </row>
    <row r="96" spans="1:3" ht="13.5">
      <c r="A96" t="s">
        <v>2150</v>
      </c>
      <c r="B96" s="6">
        <v>65336</v>
      </c>
      <c r="C96">
        <v>0</v>
      </c>
    </row>
    <row r="97" spans="1:3" ht="13.5">
      <c r="A97" t="s">
        <v>2151</v>
      </c>
      <c r="B97" s="4">
        <v>1.06</v>
      </c>
      <c r="C97">
        <v>3</v>
      </c>
    </row>
    <row r="98" spans="1:3" ht="13.5">
      <c r="A98" t="s">
        <v>2152</v>
      </c>
      <c r="B98" s="4">
        <v>1.04</v>
      </c>
      <c r="C98">
        <v>3</v>
      </c>
    </row>
    <row r="99" spans="1:3" ht="13.5">
      <c r="A99" t="s">
        <v>2153</v>
      </c>
      <c r="B99" s="4">
        <v>1</v>
      </c>
      <c r="C99">
        <v>3</v>
      </c>
    </row>
    <row r="100" spans="1:3" ht="13.5">
      <c r="A100" t="s">
        <v>2154</v>
      </c>
      <c r="B100" s="4">
        <v>0.96</v>
      </c>
      <c r="C100">
        <v>3</v>
      </c>
    </row>
    <row r="101" spans="1:3" ht="13.5">
      <c r="A101" t="s">
        <v>2155</v>
      </c>
      <c r="B101" s="4">
        <v>0.92</v>
      </c>
      <c r="C101">
        <v>3</v>
      </c>
    </row>
    <row r="102" spans="1:3" ht="13.5">
      <c r="A102" t="s">
        <v>2156</v>
      </c>
      <c r="B102" s="4">
        <v>0.91</v>
      </c>
      <c r="C102">
        <v>3</v>
      </c>
    </row>
    <row r="103" spans="1:3" ht="13.5">
      <c r="A103" t="s">
        <v>2157</v>
      </c>
      <c r="B103" s="4">
        <v>0.9</v>
      </c>
      <c r="C103">
        <v>3</v>
      </c>
    </row>
    <row r="104" spans="1:3" ht="13.5">
      <c r="A104" t="s">
        <v>2158</v>
      </c>
      <c r="B104" s="6">
        <v>65236</v>
      </c>
      <c r="C104">
        <v>0</v>
      </c>
    </row>
    <row r="105" spans="1:3" ht="13.5">
      <c r="A105" t="s">
        <v>2159</v>
      </c>
      <c r="B105" s="4">
        <v>2</v>
      </c>
      <c r="C105">
        <v>3</v>
      </c>
    </row>
    <row r="106" spans="1:3" ht="13.5">
      <c r="A106" t="s">
        <v>2160</v>
      </c>
      <c r="B106" s="4">
        <v>1.62</v>
      </c>
      <c r="C106">
        <v>3</v>
      </c>
    </row>
    <row r="107" spans="1:3" ht="13.5">
      <c r="A107" t="s">
        <v>2161</v>
      </c>
      <c r="B107" s="4">
        <v>1.4</v>
      </c>
      <c r="C107">
        <v>3</v>
      </c>
    </row>
    <row r="108" spans="1:3" ht="13.5">
      <c r="A108" t="s">
        <v>2162</v>
      </c>
      <c r="B108" s="4">
        <v>1.25</v>
      </c>
      <c r="C108">
        <v>3</v>
      </c>
    </row>
    <row r="109" spans="1:3" ht="13.5">
      <c r="A109" t="s">
        <v>2163</v>
      </c>
      <c r="B109" s="4">
        <v>1.1</v>
      </c>
      <c r="C109">
        <v>3</v>
      </c>
    </row>
    <row r="110" spans="1:3" ht="13.5">
      <c r="A110" t="s">
        <v>2164</v>
      </c>
      <c r="B110" s="4">
        <v>1</v>
      </c>
      <c r="C110">
        <v>3</v>
      </c>
    </row>
    <row r="111" spans="1:3" ht="13.5">
      <c r="A111" t="s">
        <v>2165</v>
      </c>
      <c r="B111" s="4">
        <v>1</v>
      </c>
      <c r="C111">
        <v>3</v>
      </c>
    </row>
    <row r="112" spans="1:3" ht="13.5">
      <c r="A112" t="s">
        <v>2166</v>
      </c>
      <c r="B112" s="6">
        <v>65236</v>
      </c>
      <c r="C112">
        <v>0</v>
      </c>
    </row>
    <row r="113" spans="1:3" ht="13.5">
      <c r="A113" t="s">
        <v>2167</v>
      </c>
      <c r="B113" s="4">
        <v>1.5</v>
      </c>
      <c r="C113">
        <v>3</v>
      </c>
    </row>
    <row r="114" spans="1:3" ht="13.5">
      <c r="A114" t="s">
        <v>2168</v>
      </c>
      <c r="B114" s="4">
        <v>1.3</v>
      </c>
      <c r="C114">
        <v>3</v>
      </c>
    </row>
    <row r="115" spans="1:3" ht="13.5">
      <c r="A115" t="s">
        <v>2169</v>
      </c>
      <c r="B115" s="4">
        <v>1.18</v>
      </c>
      <c r="C115">
        <v>3</v>
      </c>
    </row>
    <row r="116" spans="1:3" ht="13.5">
      <c r="A116" t="s">
        <v>2170</v>
      </c>
      <c r="B116" s="4">
        <v>1.1</v>
      </c>
      <c r="C116">
        <v>3</v>
      </c>
    </row>
    <row r="117" spans="1:3" ht="13.5">
      <c r="A117" t="s">
        <v>2171</v>
      </c>
      <c r="B117" s="4">
        <v>1.05</v>
      </c>
      <c r="C117">
        <v>3</v>
      </c>
    </row>
    <row r="118" spans="1:3" ht="13.5">
      <c r="A118" t="s">
        <v>2172</v>
      </c>
      <c r="B118" s="4">
        <v>1</v>
      </c>
      <c r="C118">
        <v>3</v>
      </c>
    </row>
    <row r="119" spans="1:3" ht="13.5">
      <c r="A119" t="s">
        <v>2173</v>
      </c>
      <c r="B119" s="4">
        <v>1</v>
      </c>
      <c r="C119">
        <v>3</v>
      </c>
    </row>
    <row r="120" spans="1:3" ht="13.5">
      <c r="A120" t="s">
        <v>2174</v>
      </c>
      <c r="B120" s="6">
        <v>65236</v>
      </c>
      <c r="C120">
        <v>0</v>
      </c>
    </row>
    <row r="121" spans="1:3" ht="13.5">
      <c r="A121" t="s">
        <v>2175</v>
      </c>
      <c r="B121" s="4">
        <v>1.8</v>
      </c>
      <c r="C121">
        <v>3</v>
      </c>
    </row>
    <row r="122" spans="1:3" ht="13.5">
      <c r="A122" t="s">
        <v>2176</v>
      </c>
      <c r="B122" s="4">
        <v>1.55</v>
      </c>
      <c r="C122">
        <v>3</v>
      </c>
    </row>
    <row r="123" spans="1:3" ht="13.5">
      <c r="A123" t="s">
        <v>2177</v>
      </c>
      <c r="B123" s="4">
        <v>1.45</v>
      </c>
      <c r="C123">
        <v>3</v>
      </c>
    </row>
    <row r="124" spans="1:3" ht="13.5">
      <c r="A124" t="s">
        <v>2178</v>
      </c>
      <c r="B124" s="4">
        <v>1.35</v>
      </c>
      <c r="C124">
        <v>3</v>
      </c>
    </row>
    <row r="125" spans="1:3" ht="13.5">
      <c r="A125" t="s">
        <v>2179</v>
      </c>
      <c r="B125" s="4">
        <v>1.25</v>
      </c>
      <c r="C125">
        <v>3</v>
      </c>
    </row>
    <row r="126" spans="1:3" ht="13.5">
      <c r="A126" t="s">
        <v>2180</v>
      </c>
      <c r="B126" s="4">
        <v>1.12</v>
      </c>
      <c r="C126">
        <v>3</v>
      </c>
    </row>
    <row r="127" spans="1:3" ht="13.5">
      <c r="A127" t="s">
        <v>2181</v>
      </c>
      <c r="B127" s="4">
        <v>1.06</v>
      </c>
      <c r="C127">
        <v>3</v>
      </c>
    </row>
    <row r="128" spans="1:3" ht="13.5">
      <c r="A128" t="s">
        <v>2182</v>
      </c>
      <c r="B128" s="6">
        <v>65236</v>
      </c>
      <c r="C128">
        <v>0</v>
      </c>
    </row>
    <row r="129" spans="1:3" ht="13.5">
      <c r="A129" t="s">
        <v>2183</v>
      </c>
      <c r="B129" s="3">
        <v>27</v>
      </c>
      <c r="C129">
        <v>2</v>
      </c>
    </row>
    <row r="130" spans="1:3" ht="13.5">
      <c r="A130" t="s">
        <v>2184</v>
      </c>
      <c r="B130" s="3">
        <v>24</v>
      </c>
      <c r="C130">
        <v>2</v>
      </c>
    </row>
    <row r="131" spans="1:3" ht="13.5">
      <c r="A131" t="s">
        <v>2185</v>
      </c>
      <c r="B131" s="3">
        <v>20</v>
      </c>
      <c r="C131">
        <v>2</v>
      </c>
    </row>
    <row r="132" spans="1:3" ht="13.5">
      <c r="A132" t="s">
        <v>2186</v>
      </c>
      <c r="B132" s="3">
        <v>12</v>
      </c>
      <c r="C132">
        <v>2</v>
      </c>
    </row>
    <row r="133" spans="1:3" ht="13.5">
      <c r="A133" t="s">
        <v>2187</v>
      </c>
      <c r="B133" s="3">
        <v>8</v>
      </c>
      <c r="C133">
        <v>2</v>
      </c>
    </row>
    <row r="134" spans="1:3" ht="13.5">
      <c r="A134" t="s">
        <v>2188</v>
      </c>
      <c r="B134" s="3">
        <v>6</v>
      </c>
      <c r="C134">
        <v>2</v>
      </c>
    </row>
    <row r="135" spans="1:3" ht="13.5">
      <c r="A135" t="s">
        <v>2189</v>
      </c>
      <c r="B135" s="3">
        <v>6</v>
      </c>
      <c r="C135">
        <v>2</v>
      </c>
    </row>
    <row r="136" spans="1:3" ht="13.5">
      <c r="A136" t="s">
        <v>2190</v>
      </c>
      <c r="B136" s="6">
        <v>65336</v>
      </c>
      <c r="C136">
        <v>0</v>
      </c>
    </row>
    <row r="137" spans="1:3" ht="13.5">
      <c r="A137" t="s">
        <v>2191</v>
      </c>
      <c r="B137" s="6">
        <v>1800</v>
      </c>
      <c r="C137">
        <v>0</v>
      </c>
    </row>
    <row r="138" spans="1:3" ht="13.5">
      <c r="A138" t="s">
        <v>2192</v>
      </c>
      <c r="B138" s="6">
        <v>1500</v>
      </c>
      <c r="C138">
        <v>0</v>
      </c>
    </row>
    <row r="139" spans="1:3" ht="13.5">
      <c r="A139" t="s">
        <v>2193</v>
      </c>
      <c r="B139" s="6">
        <v>1300</v>
      </c>
      <c r="C139">
        <v>0</v>
      </c>
    </row>
    <row r="140" spans="1:3" ht="13.5">
      <c r="A140" t="s">
        <v>2194</v>
      </c>
      <c r="B140" s="6">
        <v>1000</v>
      </c>
      <c r="C140">
        <v>0</v>
      </c>
    </row>
    <row r="141" spans="1:3" ht="13.5">
      <c r="A141" t="s">
        <v>2195</v>
      </c>
      <c r="B141" s="6">
        <v>850</v>
      </c>
      <c r="C141">
        <v>0</v>
      </c>
    </row>
    <row r="142" spans="1:3" ht="13.5">
      <c r="A142" t="s">
        <v>2196</v>
      </c>
      <c r="B142" s="6">
        <v>850</v>
      </c>
      <c r="C142">
        <v>0</v>
      </c>
    </row>
    <row r="143" spans="1:3" ht="13.5">
      <c r="A143" t="s">
        <v>2197</v>
      </c>
      <c r="B143" s="6">
        <v>850</v>
      </c>
      <c r="C143">
        <v>0</v>
      </c>
    </row>
    <row r="144" spans="1:3" ht="13.5">
      <c r="A144" t="s">
        <v>2198</v>
      </c>
      <c r="B144" s="6">
        <v>65336</v>
      </c>
      <c r="C144">
        <v>0</v>
      </c>
    </row>
    <row r="145" spans="1:3" ht="13.5">
      <c r="A145" t="s">
        <v>2199</v>
      </c>
      <c r="B145" s="6">
        <v>200</v>
      </c>
      <c r="C145">
        <v>0</v>
      </c>
    </row>
    <row r="146" spans="1:3" ht="13.5">
      <c r="A146" t="s">
        <v>2200</v>
      </c>
      <c r="B146" s="6">
        <v>180</v>
      </c>
      <c r="C146">
        <v>0</v>
      </c>
    </row>
    <row r="147" spans="1:3" ht="13.5">
      <c r="A147" t="s">
        <v>2201</v>
      </c>
      <c r="B147" s="6">
        <v>150</v>
      </c>
      <c r="C147">
        <v>0</v>
      </c>
    </row>
    <row r="148" spans="1:3" ht="13.5">
      <c r="A148" t="s">
        <v>2202</v>
      </c>
      <c r="B148" s="6">
        <v>130</v>
      </c>
      <c r="C148">
        <v>0</v>
      </c>
    </row>
    <row r="149" spans="1:3" ht="13.5">
      <c r="A149" t="s">
        <v>2203</v>
      </c>
      <c r="B149" s="6">
        <v>110</v>
      </c>
      <c r="C149">
        <v>0</v>
      </c>
    </row>
    <row r="150" spans="1:3" ht="13.5">
      <c r="A150" t="s">
        <v>2204</v>
      </c>
      <c r="B150" s="6">
        <v>100</v>
      </c>
      <c r="C150">
        <v>0</v>
      </c>
    </row>
    <row r="151" spans="1:3" ht="13.5">
      <c r="A151" t="s">
        <v>2205</v>
      </c>
      <c r="B151" s="6">
        <v>100</v>
      </c>
      <c r="C151">
        <v>0</v>
      </c>
    </row>
    <row r="152" spans="1:3" ht="13.5">
      <c r="A152" t="s">
        <v>2206</v>
      </c>
      <c r="B152" s="6">
        <v>1000</v>
      </c>
      <c r="C152">
        <v>0</v>
      </c>
    </row>
    <row r="153" spans="1:3" ht="13.5">
      <c r="A153" t="s">
        <v>2207</v>
      </c>
      <c r="B153" s="6">
        <v>0</v>
      </c>
      <c r="C153">
        <v>0</v>
      </c>
    </row>
    <row r="154" spans="1:3" ht="13.5">
      <c r="A154" t="s">
        <v>2208</v>
      </c>
      <c r="B154" s="6">
        <v>5</v>
      </c>
      <c r="C154">
        <v>0</v>
      </c>
    </row>
    <row r="155" spans="1:3" ht="13.5">
      <c r="A155" t="s">
        <v>2209</v>
      </c>
      <c r="B155" s="6">
        <v>8</v>
      </c>
      <c r="C155">
        <v>0</v>
      </c>
    </row>
    <row r="156" spans="1:3" ht="13.5">
      <c r="A156" t="s">
        <v>2210</v>
      </c>
      <c r="B156" s="6">
        <v>3</v>
      </c>
      <c r="C156">
        <v>0</v>
      </c>
    </row>
    <row r="157" spans="1:3" ht="13.5">
      <c r="A157" t="s">
        <v>2211</v>
      </c>
      <c r="B157" s="6">
        <v>3000</v>
      </c>
      <c r="C157">
        <v>0</v>
      </c>
    </row>
    <row r="158" spans="1:3" ht="13.5">
      <c r="A158" t="s">
        <v>2212</v>
      </c>
      <c r="B158" s="6">
        <v>5</v>
      </c>
      <c r="C158">
        <v>0</v>
      </c>
    </row>
    <row r="159" spans="1:3" ht="13.5">
      <c r="A159" t="s">
        <v>2213</v>
      </c>
      <c r="B159" s="6">
        <v>2</v>
      </c>
      <c r="C159">
        <v>0</v>
      </c>
    </row>
    <row r="160" spans="1:3" ht="13.5">
      <c r="A160" t="s">
        <v>2214</v>
      </c>
      <c r="B160" s="6">
        <v>24000</v>
      </c>
      <c r="C160">
        <v>0</v>
      </c>
    </row>
    <row r="161" spans="1:3" ht="13.5">
      <c r="A161" t="s">
        <v>2215</v>
      </c>
      <c r="B161" s="6">
        <v>5</v>
      </c>
      <c r="C161">
        <v>0</v>
      </c>
    </row>
    <row r="162" spans="1:3" ht="13.5">
      <c r="A162" t="s">
        <v>2216</v>
      </c>
      <c r="B162" s="6">
        <v>2</v>
      </c>
      <c r="C162">
        <v>0</v>
      </c>
    </row>
    <row r="163" spans="1:3" ht="13.5">
      <c r="A163" t="s">
        <v>2217</v>
      </c>
      <c r="B163" s="6">
        <v>0</v>
      </c>
      <c r="C163">
        <v>0</v>
      </c>
    </row>
    <row r="164" spans="1:3" ht="13.5">
      <c r="A164" t="s">
        <v>2218</v>
      </c>
      <c r="B164" s="6">
        <v>1600</v>
      </c>
      <c r="C164">
        <v>0</v>
      </c>
    </row>
    <row r="165" spans="1:3" ht="13.5">
      <c r="A165" t="s">
        <v>2219</v>
      </c>
      <c r="B165" s="6">
        <v>2000</v>
      </c>
      <c r="C165">
        <v>0</v>
      </c>
    </row>
    <row r="166" spans="1:3" ht="13.5">
      <c r="A166" t="s">
        <v>2220</v>
      </c>
      <c r="B166" s="6">
        <v>12000</v>
      </c>
      <c r="C166">
        <v>0</v>
      </c>
    </row>
    <row r="167" spans="1:3" ht="13.5">
      <c r="A167" t="s">
        <v>2221</v>
      </c>
      <c r="B167" s="6">
        <v>0</v>
      </c>
      <c r="C167">
        <v>0</v>
      </c>
    </row>
    <row r="168" spans="1:3" ht="13.5">
      <c r="A168" t="s">
        <v>2222</v>
      </c>
      <c r="B168" s="6">
        <v>210</v>
      </c>
      <c r="C168">
        <v>0</v>
      </c>
    </row>
    <row r="169" spans="1:3" ht="13.5">
      <c r="A169" t="s">
        <v>2223</v>
      </c>
      <c r="B169" s="6">
        <v>240</v>
      </c>
      <c r="C169">
        <v>0</v>
      </c>
    </row>
    <row r="170" spans="1:3" ht="13.5">
      <c r="A170" t="s">
        <v>2224</v>
      </c>
      <c r="B170" s="6">
        <v>280</v>
      </c>
      <c r="C170">
        <v>0</v>
      </c>
    </row>
    <row r="171" spans="1:3" ht="13.5">
      <c r="A171" t="s">
        <v>2225</v>
      </c>
      <c r="B171" s="6">
        <v>330</v>
      </c>
      <c r="C171">
        <v>0</v>
      </c>
    </row>
    <row r="172" spans="1:3" ht="13.5">
      <c r="A172" t="s">
        <v>2226</v>
      </c>
      <c r="B172" s="6">
        <v>390</v>
      </c>
      <c r="C172">
        <v>0</v>
      </c>
    </row>
    <row r="173" spans="1:3" ht="13.5">
      <c r="A173" t="s">
        <v>2227</v>
      </c>
      <c r="B173" s="6">
        <v>460</v>
      </c>
      <c r="C173">
        <v>0</v>
      </c>
    </row>
    <row r="174" spans="1:3" ht="13.5">
      <c r="A174" t="s">
        <v>2228</v>
      </c>
      <c r="B174" s="6">
        <v>540</v>
      </c>
      <c r="C174">
        <v>0</v>
      </c>
    </row>
    <row r="175" spans="1:3" ht="13.5">
      <c r="A175" t="s">
        <v>2229</v>
      </c>
      <c r="B175" s="6">
        <v>620</v>
      </c>
      <c r="C175">
        <v>0</v>
      </c>
    </row>
    <row r="176" spans="1:3" ht="13.5">
      <c r="A176" t="s">
        <v>2230</v>
      </c>
      <c r="B176" s="6">
        <v>700</v>
      </c>
      <c r="C176">
        <v>0</v>
      </c>
    </row>
    <row r="177" spans="1:3" ht="13.5">
      <c r="A177" t="s">
        <v>2231</v>
      </c>
      <c r="B177" s="6">
        <v>800</v>
      </c>
      <c r="C177">
        <v>0</v>
      </c>
    </row>
    <row r="178" spans="1:3" ht="13.5">
      <c r="A178" t="s">
        <v>2232</v>
      </c>
      <c r="B178" s="6">
        <v>900</v>
      </c>
      <c r="C178">
        <v>0</v>
      </c>
    </row>
    <row r="179" spans="1:3" ht="13.5">
      <c r="A179" t="s">
        <v>2233</v>
      </c>
      <c r="B179" s="6">
        <v>960</v>
      </c>
      <c r="C179">
        <v>0</v>
      </c>
    </row>
    <row r="180" spans="1:3" ht="13.5">
      <c r="A180" t="s">
        <v>2234</v>
      </c>
      <c r="B180" s="6">
        <v>1000</v>
      </c>
      <c r="C180">
        <v>0</v>
      </c>
    </row>
    <row r="181" spans="1:3" ht="13.5">
      <c r="A181" t="s">
        <v>2235</v>
      </c>
      <c r="B181" s="6">
        <v>1030</v>
      </c>
      <c r="C181">
        <v>0</v>
      </c>
    </row>
    <row r="182" spans="1:3" ht="13.5">
      <c r="A182" t="s">
        <v>2236</v>
      </c>
      <c r="B182" s="6">
        <v>1000</v>
      </c>
      <c r="C182">
        <v>0</v>
      </c>
    </row>
    <row r="183" spans="1:3" ht="13.5">
      <c r="A183" t="s">
        <v>2237</v>
      </c>
      <c r="B183" s="6">
        <v>1000</v>
      </c>
      <c r="C183">
        <v>0</v>
      </c>
    </row>
    <row r="184" spans="1:3" ht="13.5">
      <c r="A184" t="s">
        <v>2238</v>
      </c>
      <c r="B184" s="6">
        <v>0</v>
      </c>
      <c r="C184">
        <v>0</v>
      </c>
    </row>
    <row r="185" spans="1:3" ht="13.5">
      <c r="A185" t="s">
        <v>2239</v>
      </c>
      <c r="B185" s="6">
        <v>7500</v>
      </c>
      <c r="C185">
        <v>0</v>
      </c>
    </row>
    <row r="186" spans="1:3" ht="13.5">
      <c r="A186" t="s">
        <v>2240</v>
      </c>
      <c r="B186" s="6">
        <v>500</v>
      </c>
      <c r="C186">
        <v>0</v>
      </c>
    </row>
    <row r="187" spans="1:3" ht="13.5">
      <c r="A187" t="s">
        <v>2241</v>
      </c>
      <c r="B187" s="6">
        <v>450</v>
      </c>
      <c r="C187">
        <v>0</v>
      </c>
    </row>
    <row r="188" spans="1:3" ht="13.5">
      <c r="A188" t="s">
        <v>2242</v>
      </c>
      <c r="B188" s="6">
        <v>0</v>
      </c>
      <c r="C188">
        <v>0</v>
      </c>
    </row>
    <row r="189" spans="1:3" ht="13.5">
      <c r="A189" t="s">
        <v>2243</v>
      </c>
      <c r="B189" s="6">
        <v>0</v>
      </c>
      <c r="C189">
        <v>0</v>
      </c>
    </row>
    <row r="190" spans="1:3" ht="13.5">
      <c r="A190" t="s">
        <v>2244</v>
      </c>
      <c r="B190" s="6">
        <v>0</v>
      </c>
      <c r="C190">
        <v>0</v>
      </c>
    </row>
    <row r="191" spans="1:3" ht="13.5">
      <c r="A191" t="s">
        <v>2245</v>
      </c>
      <c r="B191" s="6">
        <v>35</v>
      </c>
      <c r="C191">
        <v>0</v>
      </c>
    </row>
    <row r="192" spans="1:3" ht="13.5">
      <c r="A192" t="s">
        <v>2246</v>
      </c>
      <c r="B192" s="6">
        <v>30</v>
      </c>
      <c r="C192">
        <v>0</v>
      </c>
    </row>
    <row r="193" spans="1:3" ht="13.5">
      <c r="A193" t="s">
        <v>2247</v>
      </c>
      <c r="B193" s="7">
        <v>0.9</v>
      </c>
      <c r="C193">
        <v>1</v>
      </c>
    </row>
    <row r="194" spans="1:3" ht="13.5">
      <c r="A194" t="s">
        <v>2248</v>
      </c>
      <c r="B194" s="4">
        <v>0</v>
      </c>
      <c r="C194">
        <v>3</v>
      </c>
    </row>
    <row r="195" spans="1:3" ht="13.5">
      <c r="A195" t="s">
        <v>2249</v>
      </c>
      <c r="B195" s="6">
        <v>0</v>
      </c>
      <c r="C195">
        <v>0</v>
      </c>
    </row>
    <row r="196" spans="1:3" ht="13.5">
      <c r="A196" t="s">
        <v>2250</v>
      </c>
      <c r="B196" s="6">
        <v>0</v>
      </c>
      <c r="C196">
        <v>0</v>
      </c>
    </row>
    <row r="197" spans="1:3" ht="13.5">
      <c r="A197" t="s">
        <v>2251</v>
      </c>
      <c r="B197" s="6">
        <v>0</v>
      </c>
      <c r="C197">
        <v>0</v>
      </c>
    </row>
    <row r="198" spans="1:3" ht="13.5">
      <c r="A198" t="s">
        <v>2252</v>
      </c>
      <c r="B198" s="6">
        <v>0</v>
      </c>
      <c r="C198">
        <v>0</v>
      </c>
    </row>
    <row r="199" spans="1:3" ht="13.5">
      <c r="A199" t="s">
        <v>2253</v>
      </c>
      <c r="B199" s="6">
        <v>0</v>
      </c>
      <c r="C199">
        <v>0</v>
      </c>
    </row>
    <row r="200" spans="1:3" ht="13.5">
      <c r="A200" t="s">
        <v>2254</v>
      </c>
      <c r="B200" s="4">
        <v>1</v>
      </c>
      <c r="C200">
        <v>3</v>
      </c>
    </row>
    <row r="201" spans="1:3" ht="13.5">
      <c r="A201" t="s">
        <v>2255</v>
      </c>
      <c r="B201" s="4">
        <v>1</v>
      </c>
      <c r="C201">
        <v>3</v>
      </c>
    </row>
    <row r="202" spans="1:3" ht="13.5">
      <c r="A202" t="s">
        <v>2256</v>
      </c>
      <c r="B202" s="4">
        <v>1</v>
      </c>
      <c r="C202">
        <v>3</v>
      </c>
    </row>
    <row r="203" spans="1:3" ht="13.5">
      <c r="A203" t="s">
        <v>2257</v>
      </c>
      <c r="B203" s="4">
        <v>1</v>
      </c>
      <c r="C203">
        <v>3</v>
      </c>
    </row>
    <row r="204" spans="1:3" ht="13.5">
      <c r="A204" t="s">
        <v>2258</v>
      </c>
      <c r="B204" s="4">
        <v>1</v>
      </c>
      <c r="C204">
        <v>3</v>
      </c>
    </row>
    <row r="205" spans="1:3" ht="13.5">
      <c r="A205" t="s">
        <v>2259</v>
      </c>
      <c r="B205" s="4">
        <v>1</v>
      </c>
      <c r="C205">
        <v>3</v>
      </c>
    </row>
    <row r="206" spans="1:3" ht="13.5">
      <c r="A206" t="s">
        <v>2260</v>
      </c>
      <c r="B206" s="4">
        <v>0.6</v>
      </c>
      <c r="C206">
        <v>3</v>
      </c>
    </row>
    <row r="207" spans="1:3" ht="13.5">
      <c r="A207" t="s">
        <v>2261</v>
      </c>
      <c r="B207" s="4">
        <v>0.3</v>
      </c>
      <c r="C207">
        <v>3</v>
      </c>
    </row>
    <row r="208" spans="1:3" ht="13.5">
      <c r="A208" t="s">
        <v>2262</v>
      </c>
      <c r="B208" s="5">
        <v>1.39</v>
      </c>
      <c r="C208">
        <v>4</v>
      </c>
    </row>
    <row r="209" spans="1:3" ht="13.5">
      <c r="A209" t="s">
        <v>2263</v>
      </c>
      <c r="B209" s="5">
        <v>1.36</v>
      </c>
      <c r="C209">
        <v>4</v>
      </c>
    </row>
    <row r="210" spans="1:3" ht="13.5">
      <c r="A210" t="s">
        <v>2264</v>
      </c>
      <c r="B210" s="5">
        <v>1.33</v>
      </c>
      <c r="C210">
        <v>4</v>
      </c>
    </row>
    <row r="211" spans="1:3" ht="13.5">
      <c r="A211" t="s">
        <v>2265</v>
      </c>
      <c r="B211" s="5">
        <v>1.3</v>
      </c>
      <c r="C211">
        <v>4</v>
      </c>
    </row>
    <row r="212" spans="1:3" ht="13.5">
      <c r="A212" t="s">
        <v>2266</v>
      </c>
      <c r="B212" s="5">
        <v>1.27</v>
      </c>
      <c r="C212">
        <v>4</v>
      </c>
    </row>
    <row r="213" spans="1:3" ht="13.5">
      <c r="A213" t="s">
        <v>2267</v>
      </c>
      <c r="B213" s="5">
        <v>1.24</v>
      </c>
      <c r="C213">
        <v>4</v>
      </c>
    </row>
    <row r="214" spans="1:3" ht="13.5">
      <c r="A214" t="s">
        <v>2268</v>
      </c>
      <c r="B214" s="5">
        <v>1.21</v>
      </c>
      <c r="C214">
        <v>4</v>
      </c>
    </row>
    <row r="215" spans="1:3" ht="13.5">
      <c r="A215" t="s">
        <v>2269</v>
      </c>
      <c r="B215" s="5">
        <v>1.18</v>
      </c>
      <c r="C215">
        <v>4</v>
      </c>
    </row>
    <row r="216" spans="1:3" ht="13.5">
      <c r="A216" t="s">
        <v>2270</v>
      </c>
      <c r="B216" s="5">
        <v>1.15</v>
      </c>
      <c r="C216">
        <v>4</v>
      </c>
    </row>
    <row r="217" spans="1:3" ht="13.5">
      <c r="A217" t="s">
        <v>2271</v>
      </c>
      <c r="B217" s="5">
        <v>1.12</v>
      </c>
      <c r="C217">
        <v>4</v>
      </c>
    </row>
    <row r="218" spans="1:3" ht="13.5">
      <c r="A218" t="s">
        <v>2272</v>
      </c>
      <c r="B218" s="5">
        <v>1.09</v>
      </c>
      <c r="C218">
        <v>4</v>
      </c>
    </row>
    <row r="219" spans="1:3" ht="13.5">
      <c r="A219" t="s">
        <v>2273</v>
      </c>
      <c r="B219" s="5">
        <v>1.065</v>
      </c>
      <c r="C219">
        <v>4</v>
      </c>
    </row>
    <row r="220" spans="1:3" ht="13.5">
      <c r="A220" t="s">
        <v>2274</v>
      </c>
      <c r="B220" s="5">
        <v>1.04</v>
      </c>
      <c r="C220">
        <v>4</v>
      </c>
    </row>
    <row r="221" spans="1:3" ht="13.5">
      <c r="A221" t="s">
        <v>2275</v>
      </c>
      <c r="B221" s="5">
        <v>1.02</v>
      </c>
      <c r="C221">
        <v>4</v>
      </c>
    </row>
    <row r="222" spans="1:3" ht="13.5">
      <c r="A222" t="s">
        <v>2276</v>
      </c>
      <c r="B222" s="5">
        <v>1.01</v>
      </c>
      <c r="C222">
        <v>4</v>
      </c>
    </row>
    <row r="223" spans="1:3" ht="13.5">
      <c r="A223" t="s">
        <v>2277</v>
      </c>
      <c r="B223" s="5">
        <v>1.004</v>
      </c>
      <c r="C223">
        <v>4</v>
      </c>
    </row>
    <row r="224" spans="1:3" ht="13.5">
      <c r="A224" t="s">
        <v>2278</v>
      </c>
      <c r="B224" s="7">
        <v>0</v>
      </c>
      <c r="C224">
        <v>1</v>
      </c>
    </row>
    <row r="225" spans="1:3" ht="13.5">
      <c r="A225" t="s">
        <v>2279</v>
      </c>
      <c r="B225" s="7">
        <v>0</v>
      </c>
      <c r="C225">
        <v>1</v>
      </c>
    </row>
    <row r="226" spans="1:3" ht="13.5">
      <c r="A226" t="s">
        <v>2280</v>
      </c>
      <c r="B226" s="7">
        <v>0</v>
      </c>
      <c r="C226">
        <v>1</v>
      </c>
    </row>
    <row r="227" spans="1:3" ht="13.5">
      <c r="A227" t="s">
        <v>2281</v>
      </c>
      <c r="B227" s="7">
        <v>0</v>
      </c>
      <c r="C227">
        <v>1</v>
      </c>
    </row>
    <row r="228" spans="1:3" ht="13.5">
      <c r="A228" t="s">
        <v>2282</v>
      </c>
      <c r="B228" s="7">
        <v>0</v>
      </c>
      <c r="C228">
        <v>1</v>
      </c>
    </row>
    <row r="229" spans="1:3" ht="13.5">
      <c r="A229" t="s">
        <v>2283</v>
      </c>
      <c r="B229" s="7">
        <v>0</v>
      </c>
      <c r="C229">
        <v>1</v>
      </c>
    </row>
    <row r="230" spans="1:3" ht="13.5">
      <c r="A230" t="s">
        <v>2284</v>
      </c>
      <c r="B230" s="7">
        <v>0</v>
      </c>
      <c r="C230">
        <v>1</v>
      </c>
    </row>
    <row r="231" spans="1:3" ht="13.5">
      <c r="A231" t="s">
        <v>2285</v>
      </c>
      <c r="B231" s="7">
        <v>0</v>
      </c>
      <c r="C231">
        <v>1</v>
      </c>
    </row>
    <row r="232" spans="1:3" ht="13.5">
      <c r="A232" t="s">
        <v>2286</v>
      </c>
      <c r="B232" s="7">
        <v>0</v>
      </c>
      <c r="C232">
        <v>1</v>
      </c>
    </row>
    <row r="233" spans="1:3" ht="13.5">
      <c r="A233" t="s">
        <v>2287</v>
      </c>
      <c r="B233" s="7">
        <v>0</v>
      </c>
      <c r="C233">
        <v>1</v>
      </c>
    </row>
    <row r="234" spans="1:3" ht="13.5">
      <c r="A234" t="s">
        <v>2288</v>
      </c>
      <c r="B234" s="7">
        <v>0</v>
      </c>
      <c r="C234">
        <v>1</v>
      </c>
    </row>
    <row r="235" spans="1:3" ht="13.5">
      <c r="A235" t="s">
        <v>2289</v>
      </c>
      <c r="B235" s="7">
        <v>0</v>
      </c>
      <c r="C235">
        <v>1</v>
      </c>
    </row>
    <row r="236" spans="1:3" ht="13.5">
      <c r="A236" t="s">
        <v>2290</v>
      </c>
      <c r="B236" s="7">
        <v>7</v>
      </c>
      <c r="C236">
        <v>1</v>
      </c>
    </row>
    <row r="237" spans="1:3" ht="13.5">
      <c r="A237" t="s">
        <v>2291</v>
      </c>
      <c r="B237" s="7">
        <v>15</v>
      </c>
      <c r="C237">
        <v>1</v>
      </c>
    </row>
    <row r="238" spans="1:3" ht="13.5">
      <c r="A238" t="s">
        <v>2292</v>
      </c>
      <c r="B238" s="7">
        <v>12</v>
      </c>
      <c r="C238">
        <v>1</v>
      </c>
    </row>
    <row r="239" spans="1:3" ht="13.5">
      <c r="A239" t="s">
        <v>2293</v>
      </c>
      <c r="B239" s="7">
        <v>4</v>
      </c>
      <c r="C239">
        <v>1</v>
      </c>
    </row>
    <row r="240" spans="1:3" ht="13.5">
      <c r="A240" t="s">
        <v>2294</v>
      </c>
      <c r="B240" s="4">
        <v>1.2</v>
      </c>
      <c r="C240">
        <v>3</v>
      </c>
    </row>
    <row r="241" spans="1:3" ht="13.5">
      <c r="A241" t="s">
        <v>2295</v>
      </c>
      <c r="B241" s="6">
        <v>0</v>
      </c>
      <c r="C241">
        <v>0</v>
      </c>
    </row>
    <row r="242" spans="1:3" ht="13.5">
      <c r="A242" t="s">
        <v>2296</v>
      </c>
      <c r="B242" s="4">
        <v>0.02</v>
      </c>
      <c r="C242">
        <v>3</v>
      </c>
    </row>
    <row r="243" spans="1:3" ht="13.5">
      <c r="A243" t="s">
        <v>2297</v>
      </c>
      <c r="B243" s="6">
        <v>1</v>
      </c>
      <c r="C243">
        <v>0</v>
      </c>
    </row>
    <row r="244" spans="1:3" ht="13.5">
      <c r="A244" t="s">
        <v>2298</v>
      </c>
      <c r="B244" s="6">
        <v>50</v>
      </c>
      <c r="C244">
        <v>0</v>
      </c>
    </row>
    <row r="245" spans="1:3" ht="13.5">
      <c r="A245" t="s">
        <v>2299</v>
      </c>
      <c r="B245" s="4">
        <v>0.8</v>
      </c>
      <c r="C245">
        <v>3</v>
      </c>
    </row>
    <row r="246" spans="1:3" ht="13.5">
      <c r="A246" t="s">
        <v>2300</v>
      </c>
      <c r="B246" s="4">
        <v>0.8</v>
      </c>
      <c r="C246">
        <v>3</v>
      </c>
    </row>
    <row r="247" spans="1:3" ht="13.5">
      <c r="A247" t="s">
        <v>2301</v>
      </c>
      <c r="B247" s="4">
        <v>0.98</v>
      </c>
      <c r="C247">
        <v>3</v>
      </c>
    </row>
    <row r="248" spans="1:3" ht="13.5">
      <c r="A248" t="s">
        <v>2302</v>
      </c>
      <c r="B248" s="4">
        <v>1</v>
      </c>
      <c r="C248">
        <v>3</v>
      </c>
    </row>
    <row r="249" spans="1:3" ht="13.5">
      <c r="A249" t="s">
        <v>2303</v>
      </c>
      <c r="B249" s="4">
        <v>1</v>
      </c>
      <c r="C249">
        <v>3</v>
      </c>
    </row>
    <row r="250" spans="1:3" ht="13.5">
      <c r="A250" t="s">
        <v>2304</v>
      </c>
      <c r="B250" s="4">
        <v>1</v>
      </c>
      <c r="C250">
        <v>3</v>
      </c>
    </row>
    <row r="251" spans="1:3" ht="13.5">
      <c r="A251" t="s">
        <v>2305</v>
      </c>
      <c r="B251" s="4">
        <v>0.8</v>
      </c>
      <c r="C251">
        <v>3</v>
      </c>
    </row>
    <row r="252" spans="1:3" ht="13.5">
      <c r="A252" t="s">
        <v>2306</v>
      </c>
      <c r="B252" s="4">
        <v>0.6</v>
      </c>
      <c r="C252">
        <v>3</v>
      </c>
    </row>
    <row r="253" spans="1:3" ht="13.5">
      <c r="A253" t="s">
        <v>2307</v>
      </c>
      <c r="B253" s="4">
        <v>0.4</v>
      </c>
      <c r="C253">
        <v>3</v>
      </c>
    </row>
    <row r="254" spans="1:3" ht="13.5">
      <c r="A254" t="s">
        <v>2308</v>
      </c>
      <c r="B254" s="4">
        <v>0.2</v>
      </c>
      <c r="C254">
        <v>3</v>
      </c>
    </row>
    <row r="255" spans="1:3" ht="13.5">
      <c r="A255" t="s">
        <v>2309</v>
      </c>
      <c r="B255" s="4">
        <v>0</v>
      </c>
      <c r="C255">
        <v>3</v>
      </c>
    </row>
    <row r="256" spans="1:3" ht="13.5">
      <c r="A256" t="s">
        <v>2310</v>
      </c>
      <c r="B256" s="6">
        <v>0</v>
      </c>
      <c r="C256">
        <v>0</v>
      </c>
    </row>
    <row r="257" spans="1:3" ht="13.5">
      <c r="A257" t="s">
        <v>2311</v>
      </c>
      <c r="B257" s="6">
        <v>0</v>
      </c>
      <c r="C257">
        <v>0</v>
      </c>
    </row>
    <row r="258" spans="1:3" ht="13.5">
      <c r="A258" t="s">
        <v>2312</v>
      </c>
      <c r="B258" s="6">
        <v>0</v>
      </c>
      <c r="C258">
        <v>0</v>
      </c>
    </row>
    <row r="259" spans="1:3" ht="13.5">
      <c r="A259" t="s">
        <v>2313</v>
      </c>
      <c r="B259" s="6">
        <v>0</v>
      </c>
      <c r="C259">
        <v>0</v>
      </c>
    </row>
    <row r="260" spans="1:3" ht="13.5">
      <c r="A260" t="s">
        <v>2314</v>
      </c>
      <c r="B260" s="6">
        <v>0</v>
      </c>
      <c r="C260">
        <v>0</v>
      </c>
    </row>
    <row r="261" spans="1:3" ht="13.5">
      <c r="A261" t="s">
        <v>2315</v>
      </c>
      <c r="B261" s="7">
        <v>0</v>
      </c>
      <c r="C261">
        <v>1</v>
      </c>
    </row>
    <row r="262" spans="1:3" ht="13.5">
      <c r="A262" t="s">
        <v>2316</v>
      </c>
      <c r="B262" s="7">
        <v>0</v>
      </c>
      <c r="C262">
        <v>1</v>
      </c>
    </row>
    <row r="263" spans="1:3" ht="13.5">
      <c r="A263" t="s">
        <v>2317</v>
      </c>
      <c r="B263" s="7">
        <v>0</v>
      </c>
      <c r="C263">
        <v>1</v>
      </c>
    </row>
    <row r="264" spans="1:3" ht="13.5">
      <c r="A264" t="s">
        <v>2318</v>
      </c>
      <c r="B264" s="7">
        <v>0</v>
      </c>
      <c r="C264">
        <v>1</v>
      </c>
    </row>
    <row r="265" spans="1:3" ht="13.5">
      <c r="A265" t="s">
        <v>2319</v>
      </c>
      <c r="B265" s="7">
        <v>0.5</v>
      </c>
      <c r="C265">
        <v>1</v>
      </c>
    </row>
    <row r="266" spans="1:3" ht="13.5">
      <c r="A266" t="s">
        <v>2320</v>
      </c>
      <c r="B266" s="7">
        <v>0.5</v>
      </c>
      <c r="C266">
        <v>1</v>
      </c>
    </row>
    <row r="267" spans="1:3" ht="13.5">
      <c r="A267" t="s">
        <v>2321</v>
      </c>
      <c r="B267" s="7">
        <v>5.5</v>
      </c>
      <c r="C267">
        <v>1</v>
      </c>
    </row>
    <row r="268" spans="1:3" ht="13.5">
      <c r="A268" t="s">
        <v>2322</v>
      </c>
      <c r="B268" s="7">
        <v>4.5</v>
      </c>
      <c r="C268">
        <v>1</v>
      </c>
    </row>
    <row r="269" spans="1:3" ht="13.5">
      <c r="A269" t="s">
        <v>2323</v>
      </c>
      <c r="B269" s="7">
        <v>50</v>
      </c>
      <c r="C269">
        <v>1</v>
      </c>
    </row>
    <row r="270" spans="1:3" ht="13.5">
      <c r="A270" t="s">
        <v>2324</v>
      </c>
      <c r="B270" s="7">
        <v>5</v>
      </c>
      <c r="C270">
        <v>1</v>
      </c>
    </row>
    <row r="271" spans="1:3" ht="13.5">
      <c r="A271" t="s">
        <v>2325</v>
      </c>
      <c r="B271" s="7">
        <v>70</v>
      </c>
      <c r="C271">
        <v>1</v>
      </c>
    </row>
    <row r="272" spans="1:3" ht="13.5">
      <c r="A272" t="s">
        <v>2326</v>
      </c>
      <c r="B272" s="6">
        <v>12200</v>
      </c>
      <c r="C272">
        <v>0</v>
      </c>
    </row>
    <row r="273" spans="1:3" ht="13.5">
      <c r="A273" t="s">
        <v>2327</v>
      </c>
      <c r="B273" s="6">
        <v>11900</v>
      </c>
      <c r="C273">
        <v>0</v>
      </c>
    </row>
    <row r="274" spans="1:3" ht="13.5">
      <c r="A274" t="s">
        <v>2328</v>
      </c>
      <c r="B274" s="6">
        <v>11400</v>
      </c>
      <c r="C274">
        <v>0</v>
      </c>
    </row>
    <row r="275" spans="1:3" ht="13.5">
      <c r="A275" t="s">
        <v>2329</v>
      </c>
      <c r="B275" s="6">
        <v>11100</v>
      </c>
      <c r="C275">
        <v>0</v>
      </c>
    </row>
    <row r="276" spans="1:3" ht="13.5">
      <c r="A276" t="s">
        <v>2330</v>
      </c>
      <c r="B276" s="6">
        <v>12000</v>
      </c>
      <c r="C276">
        <v>0</v>
      </c>
    </row>
    <row r="277" spans="1:3" ht="13.5">
      <c r="A277" t="s">
        <v>2331</v>
      </c>
      <c r="B277" s="6">
        <v>11750</v>
      </c>
      <c r="C277">
        <v>0</v>
      </c>
    </row>
    <row r="278" spans="1:3" ht="13.5">
      <c r="A278" t="s">
        <v>2332</v>
      </c>
      <c r="B278" s="6">
        <v>11300</v>
      </c>
      <c r="C278">
        <v>0</v>
      </c>
    </row>
    <row r="279" spans="1:3" ht="13.5">
      <c r="A279" t="s">
        <v>2333</v>
      </c>
      <c r="B279" s="6">
        <v>11000</v>
      </c>
      <c r="C279">
        <v>0</v>
      </c>
    </row>
    <row r="280" spans="1:3" ht="13.5">
      <c r="A280" t="s">
        <v>2334</v>
      </c>
      <c r="B280" s="6">
        <v>11800</v>
      </c>
      <c r="C280">
        <v>0</v>
      </c>
    </row>
    <row r="281" spans="1:3" ht="13.5">
      <c r="A281" t="s">
        <v>2335</v>
      </c>
      <c r="B281" s="6">
        <v>11550</v>
      </c>
      <c r="C281">
        <v>0</v>
      </c>
    </row>
    <row r="282" spans="1:3" ht="13.5">
      <c r="A282" t="s">
        <v>2336</v>
      </c>
      <c r="B282" s="6">
        <v>11150</v>
      </c>
      <c r="C282">
        <v>0</v>
      </c>
    </row>
    <row r="283" spans="1:3" ht="13.5">
      <c r="A283" t="s">
        <v>2337</v>
      </c>
      <c r="B283" s="6">
        <v>10900</v>
      </c>
      <c r="C283">
        <v>0</v>
      </c>
    </row>
    <row r="284" spans="1:3" ht="13.5">
      <c r="A284" t="s">
        <v>2338</v>
      </c>
      <c r="B284" s="6">
        <v>11600</v>
      </c>
      <c r="C284">
        <v>0</v>
      </c>
    </row>
    <row r="285" spans="1:3" ht="13.5">
      <c r="A285" t="s">
        <v>2339</v>
      </c>
      <c r="B285" s="6">
        <v>11400</v>
      </c>
      <c r="C285">
        <v>0</v>
      </c>
    </row>
    <row r="286" spans="1:3" ht="13.5">
      <c r="A286" t="s">
        <v>2340</v>
      </c>
      <c r="B286" s="6">
        <v>11000</v>
      </c>
      <c r="C286">
        <v>0</v>
      </c>
    </row>
    <row r="287" spans="1:3" ht="13.5">
      <c r="A287" t="s">
        <v>2341</v>
      </c>
      <c r="B287" s="6">
        <v>10800</v>
      </c>
      <c r="C287">
        <v>0</v>
      </c>
    </row>
    <row r="288" spans="1:3" ht="13.5">
      <c r="A288" t="s">
        <v>2342</v>
      </c>
      <c r="B288" s="6">
        <v>11400</v>
      </c>
      <c r="C288">
        <v>0</v>
      </c>
    </row>
    <row r="289" spans="1:3" ht="13.5">
      <c r="A289" t="s">
        <v>2343</v>
      </c>
      <c r="B289" s="6">
        <v>11200</v>
      </c>
      <c r="C289">
        <v>0</v>
      </c>
    </row>
    <row r="290" spans="1:3" ht="13.5">
      <c r="A290" t="s">
        <v>2344</v>
      </c>
      <c r="B290" s="6">
        <v>10900</v>
      </c>
      <c r="C290">
        <v>0</v>
      </c>
    </row>
    <row r="291" spans="1:3" ht="13.5">
      <c r="A291" t="s">
        <v>2345</v>
      </c>
      <c r="B291" s="6">
        <v>10700</v>
      </c>
      <c r="C291">
        <v>0</v>
      </c>
    </row>
    <row r="292" spans="1:3" ht="13.5">
      <c r="A292" t="s">
        <v>2346</v>
      </c>
      <c r="B292" s="6">
        <v>11200</v>
      </c>
      <c r="C292">
        <v>0</v>
      </c>
    </row>
    <row r="293" spans="1:3" ht="13.5">
      <c r="A293" t="s">
        <v>2347</v>
      </c>
      <c r="B293" s="6">
        <v>11050</v>
      </c>
      <c r="C293">
        <v>0</v>
      </c>
    </row>
    <row r="294" spans="1:3" ht="13.5">
      <c r="A294" t="s">
        <v>2348</v>
      </c>
      <c r="B294" s="6">
        <v>10800</v>
      </c>
      <c r="C294">
        <v>0</v>
      </c>
    </row>
    <row r="295" spans="1:3" ht="13.5">
      <c r="A295" t="s">
        <v>2349</v>
      </c>
      <c r="B295" s="6">
        <v>10600</v>
      </c>
      <c r="C295">
        <v>0</v>
      </c>
    </row>
    <row r="296" spans="1:3" ht="13.5">
      <c r="A296" t="s">
        <v>2350</v>
      </c>
      <c r="B296" s="6">
        <v>11050</v>
      </c>
      <c r="C296">
        <v>0</v>
      </c>
    </row>
    <row r="297" spans="1:3" ht="13.5">
      <c r="A297" t="s">
        <v>2351</v>
      </c>
      <c r="B297" s="6">
        <v>10900</v>
      </c>
      <c r="C297">
        <v>0</v>
      </c>
    </row>
    <row r="298" spans="1:3" ht="13.5">
      <c r="A298" t="s">
        <v>2352</v>
      </c>
      <c r="B298" s="6">
        <v>10700</v>
      </c>
      <c r="C298">
        <v>0</v>
      </c>
    </row>
    <row r="299" spans="1:3" ht="13.5">
      <c r="A299" t="s">
        <v>2353</v>
      </c>
      <c r="B299" s="6">
        <v>10500</v>
      </c>
      <c r="C299">
        <v>0</v>
      </c>
    </row>
    <row r="300" spans="1:3" ht="13.5">
      <c r="A300" t="s">
        <v>2354</v>
      </c>
      <c r="B300" s="6">
        <v>10900</v>
      </c>
      <c r="C300">
        <v>0</v>
      </c>
    </row>
    <row r="301" spans="1:3" ht="13.5">
      <c r="A301" t="s">
        <v>2355</v>
      </c>
      <c r="B301" s="6">
        <v>10750</v>
      </c>
      <c r="C301">
        <v>0</v>
      </c>
    </row>
    <row r="302" spans="1:3" ht="13.5">
      <c r="A302" t="s">
        <v>2356</v>
      </c>
      <c r="B302" s="6">
        <v>10600</v>
      </c>
      <c r="C302">
        <v>0</v>
      </c>
    </row>
    <row r="303" spans="1:3" ht="13.5">
      <c r="A303" t="s">
        <v>2357</v>
      </c>
      <c r="B303" s="6">
        <v>10400</v>
      </c>
      <c r="C303">
        <v>0</v>
      </c>
    </row>
    <row r="304" spans="1:3" ht="13.5">
      <c r="A304" t="s">
        <v>2358</v>
      </c>
      <c r="B304" s="6">
        <v>10750</v>
      </c>
      <c r="C304">
        <v>0</v>
      </c>
    </row>
    <row r="305" spans="1:3" ht="13.5">
      <c r="A305" t="s">
        <v>2359</v>
      </c>
      <c r="B305" s="6">
        <v>10600</v>
      </c>
      <c r="C305">
        <v>0</v>
      </c>
    </row>
    <row r="306" spans="1:3" ht="13.5">
      <c r="A306" t="s">
        <v>2360</v>
      </c>
      <c r="B306" s="6">
        <v>10500</v>
      </c>
      <c r="C306">
        <v>0</v>
      </c>
    </row>
    <row r="307" spans="1:3" ht="13.5">
      <c r="A307" t="s">
        <v>2361</v>
      </c>
      <c r="B307" s="6">
        <v>10300</v>
      </c>
      <c r="C307">
        <v>0</v>
      </c>
    </row>
    <row r="308" spans="1:3" ht="13.5">
      <c r="A308" t="s">
        <v>2362</v>
      </c>
      <c r="B308" s="6">
        <v>10600</v>
      </c>
      <c r="C308">
        <v>0</v>
      </c>
    </row>
    <row r="309" spans="1:3" ht="13.5">
      <c r="A309" t="s">
        <v>2363</v>
      </c>
      <c r="B309" s="6">
        <v>10450</v>
      </c>
      <c r="C309">
        <v>0</v>
      </c>
    </row>
    <row r="310" spans="1:3" ht="13.5">
      <c r="A310" t="s">
        <v>2364</v>
      </c>
      <c r="B310" s="6">
        <v>10400</v>
      </c>
      <c r="C310">
        <v>0</v>
      </c>
    </row>
    <row r="311" spans="1:3" ht="13.5">
      <c r="A311" t="s">
        <v>2365</v>
      </c>
      <c r="B311" s="6">
        <v>10250</v>
      </c>
      <c r="C311">
        <v>0</v>
      </c>
    </row>
    <row r="312" spans="1:3" ht="13.5">
      <c r="A312" t="s">
        <v>2366</v>
      </c>
      <c r="B312" s="6">
        <v>10450</v>
      </c>
      <c r="C312">
        <v>0</v>
      </c>
    </row>
    <row r="313" spans="1:3" ht="13.5">
      <c r="A313" t="s">
        <v>2367</v>
      </c>
      <c r="B313" s="6">
        <v>10350</v>
      </c>
      <c r="C313">
        <v>0</v>
      </c>
    </row>
    <row r="314" spans="1:3" ht="13.5">
      <c r="A314" t="s">
        <v>2368</v>
      </c>
      <c r="B314" s="6">
        <v>10250</v>
      </c>
      <c r="C314">
        <v>0</v>
      </c>
    </row>
    <row r="315" spans="1:3" ht="13.5">
      <c r="A315" t="s">
        <v>2369</v>
      </c>
      <c r="B315" s="6">
        <v>10200</v>
      </c>
      <c r="C315">
        <v>0</v>
      </c>
    </row>
    <row r="316" spans="1:3" ht="13.5">
      <c r="A316" t="s">
        <v>2370</v>
      </c>
      <c r="B316" s="6">
        <v>10300</v>
      </c>
      <c r="C316">
        <v>0</v>
      </c>
    </row>
    <row r="317" spans="1:3" ht="13.5">
      <c r="A317" t="s">
        <v>2371</v>
      </c>
      <c r="B317" s="6">
        <v>10200</v>
      </c>
      <c r="C317">
        <v>0</v>
      </c>
    </row>
    <row r="318" spans="1:3" ht="13.5">
      <c r="A318" t="s">
        <v>2372</v>
      </c>
      <c r="B318" s="6">
        <v>10150</v>
      </c>
      <c r="C318">
        <v>0</v>
      </c>
    </row>
    <row r="319" spans="1:3" ht="13.5">
      <c r="A319" t="s">
        <v>2373</v>
      </c>
      <c r="B319" s="6">
        <v>10100</v>
      </c>
      <c r="C319">
        <v>0</v>
      </c>
    </row>
    <row r="320" spans="1:3" ht="13.5">
      <c r="A320" t="s">
        <v>2374</v>
      </c>
      <c r="B320" s="6">
        <v>10200</v>
      </c>
      <c r="C320">
        <v>0</v>
      </c>
    </row>
    <row r="321" spans="1:3" ht="13.5">
      <c r="A321" t="s">
        <v>2375</v>
      </c>
      <c r="B321" s="6">
        <v>10150</v>
      </c>
      <c r="C321">
        <v>0</v>
      </c>
    </row>
    <row r="322" spans="1:3" ht="13.5">
      <c r="A322" t="s">
        <v>2376</v>
      </c>
      <c r="B322" s="6">
        <v>10100</v>
      </c>
      <c r="C322">
        <v>0</v>
      </c>
    </row>
    <row r="323" spans="1:3" ht="13.5">
      <c r="A323" t="s">
        <v>2377</v>
      </c>
      <c r="B323" s="6">
        <v>10070</v>
      </c>
      <c r="C323">
        <v>0</v>
      </c>
    </row>
    <row r="324" spans="1:3" ht="13.5">
      <c r="A324" t="s">
        <v>2378</v>
      </c>
      <c r="B324" s="6">
        <v>10100</v>
      </c>
      <c r="C324">
        <v>0</v>
      </c>
    </row>
    <row r="325" spans="1:3" ht="13.5">
      <c r="A325" t="s">
        <v>2379</v>
      </c>
      <c r="B325" s="6">
        <v>10070</v>
      </c>
      <c r="C325">
        <v>0</v>
      </c>
    </row>
    <row r="326" spans="1:3" ht="13.5">
      <c r="A326" t="s">
        <v>2380</v>
      </c>
      <c r="B326" s="6">
        <v>10050</v>
      </c>
      <c r="C326">
        <v>0</v>
      </c>
    </row>
    <row r="327" spans="1:3" ht="13.5">
      <c r="A327" t="s">
        <v>2381</v>
      </c>
      <c r="B327" s="6">
        <v>10030</v>
      </c>
      <c r="C327">
        <v>0</v>
      </c>
    </row>
    <row r="328" spans="1:3" ht="13.5">
      <c r="A328" t="s">
        <v>2382</v>
      </c>
      <c r="B328" s="6">
        <v>10000</v>
      </c>
      <c r="C328">
        <v>0</v>
      </c>
    </row>
    <row r="329" spans="1:3" ht="13.5">
      <c r="A329" t="s">
        <v>2383</v>
      </c>
      <c r="B329" s="6">
        <v>10000</v>
      </c>
      <c r="C329">
        <v>0</v>
      </c>
    </row>
    <row r="330" spans="1:3" ht="13.5">
      <c r="A330" t="s">
        <v>2384</v>
      </c>
      <c r="B330" s="6">
        <v>10000</v>
      </c>
      <c r="C330">
        <v>0</v>
      </c>
    </row>
    <row r="331" spans="1:3" ht="13.5">
      <c r="A331" t="s">
        <v>2385</v>
      </c>
      <c r="B331" s="6">
        <v>10000</v>
      </c>
      <c r="C331">
        <v>0</v>
      </c>
    </row>
    <row r="332" spans="1:3" ht="13.5">
      <c r="A332" t="s">
        <v>2386</v>
      </c>
      <c r="B332" s="6">
        <v>9900</v>
      </c>
      <c r="C332">
        <v>0</v>
      </c>
    </row>
    <row r="333" spans="1:3" ht="13.5">
      <c r="A333" t="s">
        <v>2387</v>
      </c>
      <c r="B333" s="6">
        <v>9930</v>
      </c>
      <c r="C333">
        <v>0</v>
      </c>
    </row>
    <row r="334" spans="1:3" ht="13.5">
      <c r="A334" t="s">
        <v>2388</v>
      </c>
      <c r="B334" s="6">
        <v>9950</v>
      </c>
      <c r="C334">
        <v>0</v>
      </c>
    </row>
    <row r="335" spans="1:3" ht="13.5">
      <c r="A335" t="s">
        <v>2389</v>
      </c>
      <c r="B335" s="6">
        <v>9970</v>
      </c>
      <c r="C335">
        <v>0</v>
      </c>
    </row>
    <row r="336" spans="1:3" ht="13.5">
      <c r="A336" t="s">
        <v>2390</v>
      </c>
      <c r="B336" s="6">
        <v>200</v>
      </c>
      <c r="C336">
        <v>0</v>
      </c>
    </row>
    <row r="337" spans="1:3" ht="13.5">
      <c r="A337" t="s">
        <v>2391</v>
      </c>
      <c r="B337" s="6">
        <v>400</v>
      </c>
      <c r="C337">
        <v>0</v>
      </c>
    </row>
    <row r="338" spans="1:3" ht="13.5">
      <c r="A338" t="s">
        <v>2392</v>
      </c>
      <c r="B338" s="6">
        <v>600</v>
      </c>
      <c r="C338">
        <v>0</v>
      </c>
    </row>
    <row r="339" spans="1:3" ht="13.5">
      <c r="A339" t="s">
        <v>2393</v>
      </c>
      <c r="B339" s="6">
        <v>800</v>
      </c>
      <c r="C339">
        <v>0</v>
      </c>
    </row>
    <row r="340" spans="1:3" ht="13.5">
      <c r="A340" t="s">
        <v>2394</v>
      </c>
      <c r="B340" s="3">
        <v>3.75</v>
      </c>
      <c r="C340">
        <v>2</v>
      </c>
    </row>
    <row r="341" spans="1:3" ht="13.5">
      <c r="A341" t="s">
        <v>2395</v>
      </c>
      <c r="B341" s="3">
        <v>2.65</v>
      </c>
      <c r="C341">
        <v>2</v>
      </c>
    </row>
    <row r="342" spans="1:3" ht="13.5">
      <c r="A342" t="s">
        <v>2396</v>
      </c>
      <c r="B342" s="3">
        <v>1.95</v>
      </c>
      <c r="C342">
        <v>2</v>
      </c>
    </row>
    <row r="343" spans="1:3" ht="13.5">
      <c r="A343" t="s">
        <v>2397</v>
      </c>
      <c r="B343" s="3">
        <v>1.55</v>
      </c>
      <c r="C343">
        <v>2</v>
      </c>
    </row>
    <row r="344" spans="1:3" ht="13.5">
      <c r="A344" t="s">
        <v>2398</v>
      </c>
      <c r="B344" s="3">
        <v>1.04</v>
      </c>
      <c r="C344">
        <v>2</v>
      </c>
    </row>
    <row r="345" spans="1:3" ht="13.5">
      <c r="A345" t="s">
        <v>2399</v>
      </c>
      <c r="B345" s="3">
        <v>0.74</v>
      </c>
      <c r="C345">
        <v>2</v>
      </c>
    </row>
    <row r="346" spans="1:3" ht="13.5">
      <c r="A346" t="s">
        <v>2400</v>
      </c>
      <c r="B346" s="3">
        <v>0.54</v>
      </c>
      <c r="C346">
        <v>2</v>
      </c>
    </row>
    <row r="347" spans="1:3" ht="13.5">
      <c r="A347" t="s">
        <v>2401</v>
      </c>
      <c r="B347" s="3">
        <v>0.44</v>
      </c>
      <c r="C347">
        <v>2</v>
      </c>
    </row>
    <row r="348" spans="1:3" ht="13.5">
      <c r="A348" t="s">
        <v>2402</v>
      </c>
      <c r="B348" s="7">
        <v>0</v>
      </c>
      <c r="C348">
        <v>1</v>
      </c>
    </row>
    <row r="349" spans="1:3" ht="13.5">
      <c r="A349" t="s">
        <v>2403</v>
      </c>
      <c r="B349" s="7">
        <v>5</v>
      </c>
      <c r="C349">
        <v>1</v>
      </c>
    </row>
    <row r="350" spans="1:3" ht="13.5">
      <c r="A350" t="s">
        <v>2404</v>
      </c>
      <c r="B350" s="7">
        <v>10</v>
      </c>
      <c r="C350">
        <v>1</v>
      </c>
    </row>
    <row r="351" spans="1:3" ht="13.5">
      <c r="A351" t="s">
        <v>2405</v>
      </c>
      <c r="B351" s="7">
        <v>15</v>
      </c>
      <c r="C351">
        <v>1</v>
      </c>
    </row>
    <row r="352" spans="1:3" ht="13.5">
      <c r="A352" t="s">
        <v>2406</v>
      </c>
      <c r="B352" s="7">
        <v>20</v>
      </c>
      <c r="C352">
        <v>1</v>
      </c>
    </row>
    <row r="353" spans="1:3" ht="13.5">
      <c r="A353" t="s">
        <v>2407</v>
      </c>
      <c r="B353" s="7">
        <v>25</v>
      </c>
      <c r="C353">
        <v>1</v>
      </c>
    </row>
    <row r="354" spans="1:3" ht="13.5">
      <c r="A354" t="s">
        <v>2408</v>
      </c>
      <c r="B354" s="7">
        <v>30</v>
      </c>
      <c r="C354">
        <v>1</v>
      </c>
    </row>
    <row r="355" spans="1:3" ht="13.5">
      <c r="A355" t="s">
        <v>2409</v>
      </c>
      <c r="B355" s="7">
        <v>35</v>
      </c>
      <c r="C355">
        <v>1</v>
      </c>
    </row>
    <row r="356" spans="1:3" ht="13.5">
      <c r="A356" t="s">
        <v>2410</v>
      </c>
      <c r="B356" s="7">
        <v>40</v>
      </c>
      <c r="C356">
        <v>1</v>
      </c>
    </row>
    <row r="357" spans="1:3" ht="13.5">
      <c r="A357" t="s">
        <v>2411</v>
      </c>
      <c r="B357" s="7">
        <v>45</v>
      </c>
      <c r="C357">
        <v>1</v>
      </c>
    </row>
    <row r="358" spans="1:3" ht="13.5">
      <c r="A358" t="s">
        <v>2412</v>
      </c>
      <c r="B358" s="7">
        <v>50</v>
      </c>
      <c r="C358">
        <v>1</v>
      </c>
    </row>
    <row r="359" spans="1:3" ht="13.5">
      <c r="A359" t="s">
        <v>2413</v>
      </c>
      <c r="B359" s="7">
        <v>55</v>
      </c>
      <c r="C359">
        <v>1</v>
      </c>
    </row>
    <row r="360" spans="1:3" ht="13.5">
      <c r="A360" t="s">
        <v>2414</v>
      </c>
      <c r="B360" s="7">
        <v>60</v>
      </c>
      <c r="C360">
        <v>1</v>
      </c>
    </row>
    <row r="361" spans="1:3" ht="13.5">
      <c r="A361" t="s">
        <v>2415</v>
      </c>
      <c r="B361" s="7">
        <v>65</v>
      </c>
      <c r="C361">
        <v>1</v>
      </c>
    </row>
    <row r="362" spans="1:3" ht="13.5">
      <c r="A362" t="s">
        <v>2416</v>
      </c>
      <c r="B362" s="7">
        <v>70</v>
      </c>
      <c r="C362">
        <v>1</v>
      </c>
    </row>
    <row r="363" spans="1:3" ht="13.5">
      <c r="A363" t="s">
        <v>2417</v>
      </c>
      <c r="B363" s="7">
        <v>75</v>
      </c>
      <c r="C363">
        <v>1</v>
      </c>
    </row>
    <row r="364" spans="1:3" ht="13.5">
      <c r="A364" t="s">
        <v>2418</v>
      </c>
      <c r="B364" s="7">
        <v>80</v>
      </c>
      <c r="C364">
        <v>1</v>
      </c>
    </row>
    <row r="365" spans="1:3" ht="13.5">
      <c r="A365" t="s">
        <v>2419</v>
      </c>
      <c r="B365" s="7">
        <v>85</v>
      </c>
      <c r="C365">
        <v>1</v>
      </c>
    </row>
    <row r="366" spans="1:3" ht="13.5">
      <c r="A366" t="s">
        <v>2420</v>
      </c>
      <c r="B366" s="7">
        <v>90</v>
      </c>
      <c r="C366">
        <v>1</v>
      </c>
    </row>
    <row r="367" spans="1:3" ht="13.5">
      <c r="A367" t="s">
        <v>2421</v>
      </c>
      <c r="B367" s="7">
        <v>95</v>
      </c>
      <c r="C367">
        <v>1</v>
      </c>
    </row>
    <row r="368" spans="1:3" ht="13.5">
      <c r="A368" t="s">
        <v>2422</v>
      </c>
      <c r="B368" s="7">
        <v>10</v>
      </c>
      <c r="C368">
        <v>1</v>
      </c>
    </row>
    <row r="369" spans="1:3" ht="13.5">
      <c r="A369" t="s">
        <v>2423</v>
      </c>
      <c r="B369" s="7">
        <v>40</v>
      </c>
      <c r="C369">
        <v>1</v>
      </c>
    </row>
    <row r="370" spans="1:3" ht="13.5">
      <c r="A370" t="s">
        <v>2424</v>
      </c>
      <c r="B370" s="7">
        <v>20</v>
      </c>
      <c r="C370">
        <v>1</v>
      </c>
    </row>
    <row r="371" spans="1:3" ht="13.5">
      <c r="A371" t="s">
        <v>2425</v>
      </c>
      <c r="B371" s="7">
        <v>60</v>
      </c>
      <c r="C371">
        <v>1</v>
      </c>
    </row>
    <row r="372" spans="1:3" ht="13.5">
      <c r="A372" t="s">
        <v>2426</v>
      </c>
      <c r="B372" s="7">
        <v>40</v>
      </c>
      <c r="C372">
        <v>1</v>
      </c>
    </row>
    <row r="373" spans="1:3" ht="13.5">
      <c r="A373" t="s">
        <v>2427</v>
      </c>
      <c r="B373" s="7">
        <v>80</v>
      </c>
      <c r="C373">
        <v>1</v>
      </c>
    </row>
    <row r="374" spans="1:3" ht="13.5">
      <c r="A374" t="s">
        <v>2428</v>
      </c>
      <c r="B374" s="7">
        <v>70</v>
      </c>
      <c r="C374">
        <v>1</v>
      </c>
    </row>
    <row r="375" spans="1:3" ht="13.5">
      <c r="A375" t="s">
        <v>2429</v>
      </c>
      <c r="B375" s="7">
        <v>95</v>
      </c>
      <c r="C375">
        <v>1</v>
      </c>
    </row>
    <row r="376" spans="1:3" ht="13.5">
      <c r="A376" t="s">
        <v>2430</v>
      </c>
      <c r="B376" s="6">
        <v>24</v>
      </c>
      <c r="C376">
        <v>0</v>
      </c>
    </row>
    <row r="377" spans="1:3" ht="13.5">
      <c r="A377" t="s">
        <v>2431</v>
      </c>
      <c r="B377" s="6">
        <v>40</v>
      </c>
      <c r="C377">
        <v>0</v>
      </c>
    </row>
    <row r="378" spans="1:3" ht="13.5">
      <c r="A378" t="s">
        <v>2432</v>
      </c>
      <c r="B378" s="6">
        <v>80</v>
      </c>
      <c r="C378">
        <v>0</v>
      </c>
    </row>
    <row r="379" spans="1:3" ht="13.5">
      <c r="A379" t="s">
        <v>2433</v>
      </c>
      <c r="B379" s="6">
        <v>120</v>
      </c>
      <c r="C379">
        <v>0</v>
      </c>
    </row>
    <row r="380" spans="1:3" ht="13.5">
      <c r="A380" t="s">
        <v>2434</v>
      </c>
      <c r="B380" s="6">
        <v>120</v>
      </c>
      <c r="C380">
        <v>0</v>
      </c>
    </row>
    <row r="381" spans="1:3" ht="13.5">
      <c r="A381" t="s">
        <v>2435</v>
      </c>
      <c r="B381" s="6">
        <v>120</v>
      </c>
      <c r="C381">
        <v>0</v>
      </c>
    </row>
    <row r="382" spans="1:3" ht="13.5">
      <c r="A382" t="s">
        <v>2436</v>
      </c>
      <c r="B382" s="6">
        <v>0</v>
      </c>
      <c r="C382">
        <v>0</v>
      </c>
    </row>
    <row r="383" spans="1:3" ht="13.5">
      <c r="A383" t="s">
        <v>2437</v>
      </c>
      <c r="B383" s="6">
        <v>0</v>
      </c>
      <c r="C383">
        <v>0</v>
      </c>
    </row>
    <row r="384" spans="1:3" ht="13.5">
      <c r="A384" t="s">
        <v>2438</v>
      </c>
      <c r="B384" s="6">
        <v>1000</v>
      </c>
      <c r="C384">
        <v>0</v>
      </c>
    </row>
    <row r="385" spans="1:3" ht="13.5">
      <c r="A385" t="s">
        <v>2439</v>
      </c>
      <c r="B385" s="4">
        <v>0.3</v>
      </c>
      <c r="C385">
        <v>3</v>
      </c>
    </row>
    <row r="386" spans="1:3" ht="13.5">
      <c r="A386" t="s">
        <v>2440</v>
      </c>
      <c r="B386" s="6">
        <v>186</v>
      </c>
      <c r="C386">
        <v>0</v>
      </c>
    </row>
    <row r="387" spans="1:3" ht="13.5">
      <c r="A387" t="s">
        <v>2441</v>
      </c>
      <c r="B387" s="6">
        <v>180</v>
      </c>
      <c r="C387">
        <v>0</v>
      </c>
    </row>
    <row r="388" spans="1:3" ht="13.5">
      <c r="A388" t="s">
        <v>2442</v>
      </c>
      <c r="B388" s="6">
        <v>1</v>
      </c>
      <c r="C388">
        <v>0</v>
      </c>
    </row>
    <row r="389" spans="1:3" ht="13.5">
      <c r="A389" t="s">
        <v>2443</v>
      </c>
      <c r="B389" s="7">
        <v>1.5</v>
      </c>
      <c r="C389">
        <v>1</v>
      </c>
    </row>
    <row r="390" spans="1:3" ht="13.5">
      <c r="A390" t="s">
        <v>2444</v>
      </c>
      <c r="B390" s="7">
        <v>1</v>
      </c>
      <c r="C390">
        <v>1</v>
      </c>
    </row>
    <row r="391" spans="1:3" ht="13.5">
      <c r="A391" t="s">
        <v>2445</v>
      </c>
      <c r="B391" s="6">
        <v>0</v>
      </c>
      <c r="C391">
        <v>0</v>
      </c>
    </row>
    <row r="392" spans="1:3" ht="13.5">
      <c r="A392" t="s">
        <v>2446</v>
      </c>
      <c r="B392" s="6">
        <v>0</v>
      </c>
      <c r="C392">
        <v>0</v>
      </c>
    </row>
    <row r="393" spans="1:3" ht="13.5">
      <c r="A393" t="s">
        <v>2447</v>
      </c>
      <c r="B393" s="6">
        <v>20</v>
      </c>
      <c r="C393">
        <v>0</v>
      </c>
    </row>
    <row r="394" spans="1:3" ht="13.5">
      <c r="A394" t="s">
        <v>2448</v>
      </c>
      <c r="B394" s="6">
        <v>10</v>
      </c>
      <c r="C394">
        <v>0</v>
      </c>
    </row>
    <row r="395" spans="1:3" ht="13.5">
      <c r="A395" t="s">
        <v>2449</v>
      </c>
      <c r="B395" s="6">
        <v>0</v>
      </c>
      <c r="C395">
        <v>0</v>
      </c>
    </row>
    <row r="396" spans="1:3" ht="13.5">
      <c r="A396" t="s">
        <v>2450</v>
      </c>
      <c r="B396" s="6">
        <v>0</v>
      </c>
      <c r="C396">
        <v>0</v>
      </c>
    </row>
    <row r="397" spans="1:3" ht="13.5">
      <c r="A397" t="s">
        <v>2451</v>
      </c>
      <c r="B397" s="6">
        <v>0</v>
      </c>
      <c r="C397">
        <v>0</v>
      </c>
    </row>
    <row r="398" spans="1:3" ht="13.5">
      <c r="A398" t="s">
        <v>2452</v>
      </c>
      <c r="B398" s="6">
        <v>0</v>
      </c>
      <c r="C398">
        <v>0</v>
      </c>
    </row>
    <row r="399" spans="1:3" ht="13.5">
      <c r="A399" t="s">
        <v>2453</v>
      </c>
      <c r="B399" s="6">
        <v>0</v>
      </c>
      <c r="C399">
        <v>0</v>
      </c>
    </row>
    <row r="400" spans="1:3" ht="13.5">
      <c r="A400" t="s">
        <v>2454</v>
      </c>
      <c r="B400" s="6">
        <v>0</v>
      </c>
      <c r="C400">
        <v>0</v>
      </c>
    </row>
    <row r="401" spans="1:3" ht="13.5">
      <c r="A401" t="s">
        <v>2455</v>
      </c>
      <c r="B401" s="6">
        <v>0</v>
      </c>
      <c r="C401">
        <v>0</v>
      </c>
    </row>
    <row r="402" spans="1:3" ht="13.5">
      <c r="A402" t="s">
        <v>2456</v>
      </c>
      <c r="B402" s="6">
        <v>0</v>
      </c>
      <c r="C402">
        <v>0</v>
      </c>
    </row>
    <row r="403" spans="1:3" ht="13.5">
      <c r="A403" t="s">
        <v>2457</v>
      </c>
      <c r="B403" s="6">
        <v>0</v>
      </c>
      <c r="C403">
        <v>0</v>
      </c>
    </row>
    <row r="404" spans="1:3" ht="13.5">
      <c r="A404" t="s">
        <v>2458</v>
      </c>
      <c r="B404" s="6">
        <v>0</v>
      </c>
      <c r="C404">
        <v>0</v>
      </c>
    </row>
    <row r="405" spans="1:3" ht="13.5">
      <c r="A405" t="s">
        <v>2459</v>
      </c>
      <c r="B405" s="6">
        <v>0</v>
      </c>
      <c r="C405">
        <v>0</v>
      </c>
    </row>
    <row r="406" spans="1:3" ht="13.5">
      <c r="A406" t="s">
        <v>2460</v>
      </c>
      <c r="B406" s="6">
        <v>0</v>
      </c>
      <c r="C406">
        <v>0</v>
      </c>
    </row>
    <row r="407" spans="1:3" ht="13.5">
      <c r="A407" t="s">
        <v>2461</v>
      </c>
      <c r="B407" s="6">
        <v>0</v>
      </c>
      <c r="C407">
        <v>0</v>
      </c>
    </row>
    <row r="408" spans="1:3" ht="13.5">
      <c r="A408" t="s">
        <v>2462</v>
      </c>
      <c r="B408" s="6">
        <v>0</v>
      </c>
      <c r="C408">
        <v>0</v>
      </c>
    </row>
    <row r="409" spans="1:3" ht="13.5">
      <c r="A409" t="s">
        <v>2463</v>
      </c>
      <c r="B409" s="6">
        <v>0</v>
      </c>
      <c r="C409">
        <v>0</v>
      </c>
    </row>
    <row r="410" spans="1:3" ht="13.5">
      <c r="A410" t="s">
        <v>2464</v>
      </c>
      <c r="B410" s="6">
        <v>0</v>
      </c>
      <c r="C410">
        <v>0</v>
      </c>
    </row>
    <row r="411" spans="1:3" ht="13.5">
      <c r="A411" t="s">
        <v>2465</v>
      </c>
      <c r="B411" s="6">
        <v>0</v>
      </c>
      <c r="C411">
        <v>0</v>
      </c>
    </row>
    <row r="412" spans="1:3" ht="13.5">
      <c r="A412" t="s">
        <v>2466</v>
      </c>
      <c r="B412" s="6">
        <v>0</v>
      </c>
      <c r="C412">
        <v>0</v>
      </c>
    </row>
    <row r="413" spans="1:3" ht="13.5">
      <c r="A413" t="s">
        <v>2467</v>
      </c>
      <c r="B413" s="6">
        <v>0</v>
      </c>
      <c r="C413">
        <v>0</v>
      </c>
    </row>
    <row r="414" spans="1:3" ht="13.5">
      <c r="A414" t="s">
        <v>2468</v>
      </c>
      <c r="B414" s="6">
        <v>64000</v>
      </c>
      <c r="C414">
        <v>0</v>
      </c>
    </row>
    <row r="415" spans="1:3" ht="13.5">
      <c r="A415" t="s">
        <v>2469</v>
      </c>
      <c r="B415" s="6">
        <v>100</v>
      </c>
      <c r="C415">
        <v>0</v>
      </c>
    </row>
    <row r="416" spans="1:3" ht="13.5">
      <c r="A416" t="s">
        <v>2470</v>
      </c>
      <c r="B416" s="6">
        <v>500</v>
      </c>
      <c r="C416">
        <v>0</v>
      </c>
    </row>
    <row r="417" spans="1:3" ht="13.5">
      <c r="A417" t="s">
        <v>2471</v>
      </c>
      <c r="B417" s="6">
        <v>3</v>
      </c>
      <c r="C417">
        <v>0</v>
      </c>
    </row>
    <row r="418" spans="1:3" ht="13.5">
      <c r="A418" t="s">
        <v>2472</v>
      </c>
      <c r="B418" s="7">
        <v>6</v>
      </c>
      <c r="C418">
        <v>1</v>
      </c>
    </row>
    <row r="419" spans="1:3" ht="13.5">
      <c r="A419" t="s">
        <v>2473</v>
      </c>
      <c r="B419" s="6">
        <v>200</v>
      </c>
      <c r="C419">
        <v>0</v>
      </c>
    </row>
    <row r="420" spans="1:3" ht="13.5">
      <c r="A420" t="s">
        <v>2474</v>
      </c>
      <c r="B420" s="6">
        <v>100</v>
      </c>
      <c r="C420">
        <v>0</v>
      </c>
    </row>
    <row r="421" spans="1:3" ht="13.5">
      <c r="A421" t="s">
        <v>2475</v>
      </c>
      <c r="B421" s="7">
        <v>8</v>
      </c>
      <c r="C421">
        <v>1</v>
      </c>
    </row>
    <row r="422" spans="1:3" ht="13.5">
      <c r="A422" t="s">
        <v>2476</v>
      </c>
      <c r="B422" s="7">
        <v>5</v>
      </c>
      <c r="C422">
        <v>1</v>
      </c>
    </row>
    <row r="423" spans="1:3" ht="13.5">
      <c r="A423" t="s">
        <v>2477</v>
      </c>
      <c r="B423" s="6">
        <v>0</v>
      </c>
      <c r="C423">
        <v>0</v>
      </c>
    </row>
    <row r="424" spans="1:3" ht="13.5">
      <c r="A424" t="s">
        <v>2478</v>
      </c>
      <c r="B424" s="6">
        <v>1</v>
      </c>
      <c r="C424">
        <v>0</v>
      </c>
    </row>
    <row r="425" spans="1:3" ht="13.5">
      <c r="A425" t="s">
        <v>2479</v>
      </c>
      <c r="B425" s="6">
        <v>0</v>
      </c>
      <c r="C425">
        <v>0</v>
      </c>
    </row>
    <row r="426" spans="1:3" ht="13.5">
      <c r="A426" t="s">
        <v>2480</v>
      </c>
      <c r="B426" s="6">
        <v>80</v>
      </c>
      <c r="C426">
        <v>0</v>
      </c>
    </row>
    <row r="427" spans="1:3" ht="13.5">
      <c r="A427" t="s">
        <v>2481</v>
      </c>
      <c r="B427" s="5">
        <v>0.0035</v>
      </c>
      <c r="C427">
        <v>4</v>
      </c>
    </row>
    <row r="428" spans="1:3" ht="13.5">
      <c r="A428" t="s">
        <v>2482</v>
      </c>
      <c r="B428" s="5">
        <v>0</v>
      </c>
      <c r="C428">
        <v>4</v>
      </c>
    </row>
    <row r="429" spans="1:3" ht="13.5">
      <c r="A429" t="s">
        <v>2483</v>
      </c>
      <c r="B429" s="5">
        <v>0</v>
      </c>
      <c r="C429">
        <v>4</v>
      </c>
    </row>
    <row r="430" spans="1:3" ht="13.5">
      <c r="A430" t="s">
        <v>2484</v>
      </c>
      <c r="B430" s="5">
        <v>0</v>
      </c>
      <c r="C430">
        <v>4</v>
      </c>
    </row>
    <row r="431" spans="1:3" ht="13.5">
      <c r="A431" t="s">
        <v>2485</v>
      </c>
      <c r="B431" s="5">
        <v>0</v>
      </c>
      <c r="C431">
        <v>4</v>
      </c>
    </row>
    <row r="432" spans="1:3" ht="13.5">
      <c r="A432" t="s">
        <v>2486</v>
      </c>
      <c r="B432" s="5">
        <v>0</v>
      </c>
      <c r="C432">
        <v>4</v>
      </c>
    </row>
    <row r="433" spans="1:3" ht="13.5">
      <c r="A433" t="s">
        <v>2487</v>
      </c>
      <c r="B433" s="5">
        <v>0</v>
      </c>
      <c r="C433">
        <v>4</v>
      </c>
    </row>
    <row r="434" spans="1:3" ht="13.5">
      <c r="A434" t="s">
        <v>2488</v>
      </c>
      <c r="B434" s="5">
        <v>0</v>
      </c>
      <c r="C434">
        <v>4</v>
      </c>
    </row>
    <row r="435" spans="1:3" ht="13.5">
      <c r="A435" t="s">
        <v>2489</v>
      </c>
      <c r="B435" s="5">
        <v>0</v>
      </c>
      <c r="C435">
        <v>4</v>
      </c>
    </row>
    <row r="436" spans="1:3" ht="13.5">
      <c r="A436" t="s">
        <v>2490</v>
      </c>
      <c r="B436" s="5">
        <v>0</v>
      </c>
      <c r="C436">
        <v>4</v>
      </c>
    </row>
    <row r="437" spans="1:3" ht="13.5">
      <c r="A437" t="s">
        <v>2491</v>
      </c>
      <c r="B437" s="5">
        <v>0</v>
      </c>
      <c r="C437">
        <v>4</v>
      </c>
    </row>
    <row r="438" spans="1:3" ht="13.5">
      <c r="A438" t="s">
        <v>2492</v>
      </c>
      <c r="B438" s="4">
        <v>1</v>
      </c>
      <c r="C438">
        <v>3</v>
      </c>
    </row>
    <row r="439" spans="1:3" ht="13.5">
      <c r="A439" t="s">
        <v>2493</v>
      </c>
      <c r="B439" s="4">
        <v>0.9</v>
      </c>
      <c r="C439">
        <v>3</v>
      </c>
    </row>
    <row r="440" spans="1:3" ht="13.5">
      <c r="A440" t="s">
        <v>2494</v>
      </c>
      <c r="B440" s="4">
        <v>0.7</v>
      </c>
      <c r="C440">
        <v>3</v>
      </c>
    </row>
    <row r="441" spans="1:3" ht="13.5">
      <c r="A441" t="s">
        <v>2495</v>
      </c>
      <c r="B441" s="4">
        <v>0.5</v>
      </c>
      <c r="C441">
        <v>3</v>
      </c>
    </row>
    <row r="442" spans="1:3" ht="13.5">
      <c r="A442" t="s">
        <v>2496</v>
      </c>
      <c r="B442" s="4">
        <v>0.3</v>
      </c>
      <c r="C442">
        <v>3</v>
      </c>
    </row>
    <row r="443" spans="1:3" ht="13.5">
      <c r="A443" t="s">
        <v>2497</v>
      </c>
      <c r="B443" s="4">
        <v>0.15</v>
      </c>
      <c r="C443">
        <v>3</v>
      </c>
    </row>
    <row r="444" spans="1:3" ht="13.5">
      <c r="A444" t="s">
        <v>2498</v>
      </c>
      <c r="B444" s="4">
        <v>0.08</v>
      </c>
      <c r="C444">
        <v>3</v>
      </c>
    </row>
    <row r="445" spans="1:3" ht="13.5">
      <c r="A445" t="s">
        <v>2499</v>
      </c>
      <c r="B445" s="4">
        <v>0.04</v>
      </c>
      <c r="C445">
        <v>3</v>
      </c>
    </row>
    <row r="446" spans="1:3" ht="13.5">
      <c r="A446" t="s">
        <v>2500</v>
      </c>
      <c r="B446" s="4">
        <v>0.02</v>
      </c>
      <c r="C446">
        <v>3</v>
      </c>
    </row>
    <row r="447" spans="1:3" ht="13.5">
      <c r="A447" t="s">
        <v>2501</v>
      </c>
      <c r="B447" s="4">
        <v>0.01</v>
      </c>
      <c r="C447">
        <v>3</v>
      </c>
    </row>
    <row r="448" spans="1:3" ht="13.5">
      <c r="A448" t="s">
        <v>2502</v>
      </c>
      <c r="B448" s="4">
        <v>0</v>
      </c>
      <c r="C448">
        <v>3</v>
      </c>
    </row>
    <row r="449" spans="1:3" ht="13.5">
      <c r="A449" t="s">
        <v>2503</v>
      </c>
      <c r="B449" s="4">
        <v>0</v>
      </c>
      <c r="C449">
        <v>3</v>
      </c>
    </row>
    <row r="450" spans="1:3" ht="13.5">
      <c r="A450" t="s">
        <v>2504</v>
      </c>
      <c r="B450" s="4">
        <v>0</v>
      </c>
      <c r="C450">
        <v>3</v>
      </c>
    </row>
    <row r="451" spans="1:3" ht="13.5">
      <c r="A451" t="s">
        <v>2505</v>
      </c>
      <c r="B451" s="4">
        <v>0</v>
      </c>
      <c r="C451">
        <v>3</v>
      </c>
    </row>
    <row r="452" spans="1:3" ht="13.5">
      <c r="A452" t="s">
        <v>2506</v>
      </c>
      <c r="B452" s="4">
        <v>0</v>
      </c>
      <c r="C452">
        <v>3</v>
      </c>
    </row>
    <row r="453" spans="1:3" ht="13.5">
      <c r="A453" t="s">
        <v>2507</v>
      </c>
      <c r="B453" s="4">
        <v>0</v>
      </c>
      <c r="C453">
        <v>3</v>
      </c>
    </row>
    <row r="454" spans="1:3" ht="13.5">
      <c r="A454" t="s">
        <v>2508</v>
      </c>
      <c r="B454" s="4">
        <v>0</v>
      </c>
      <c r="C454">
        <v>3</v>
      </c>
    </row>
    <row r="455" spans="1:3" ht="13.5">
      <c r="A455" t="s">
        <v>2509</v>
      </c>
      <c r="B455" s="4">
        <v>0</v>
      </c>
      <c r="C455">
        <v>3</v>
      </c>
    </row>
    <row r="456" spans="1:3" ht="13.5">
      <c r="A456" t="s">
        <v>2510</v>
      </c>
      <c r="B456" s="4">
        <v>0</v>
      </c>
      <c r="C456">
        <v>3</v>
      </c>
    </row>
    <row r="457" spans="1:3" ht="13.5">
      <c r="A457" t="s">
        <v>2511</v>
      </c>
      <c r="B457" s="4">
        <v>0</v>
      </c>
      <c r="C457">
        <v>3</v>
      </c>
    </row>
    <row r="458" spans="1:3" ht="13.5">
      <c r="A458" t="s">
        <v>2512</v>
      </c>
      <c r="B458" s="7">
        <v>0.5</v>
      </c>
      <c r="C458">
        <v>1</v>
      </c>
    </row>
    <row r="459" spans="1:3" ht="13.5">
      <c r="A459" t="s">
        <v>2513</v>
      </c>
      <c r="B459" s="6">
        <v>0</v>
      </c>
      <c r="C459">
        <v>0</v>
      </c>
    </row>
    <row r="460" spans="1:3" ht="13.5">
      <c r="A460" t="s">
        <v>2514</v>
      </c>
      <c r="B460" s="6">
        <v>1</v>
      </c>
      <c r="C460">
        <v>0</v>
      </c>
    </row>
    <row r="461" spans="1:3" ht="13.5">
      <c r="A461" t="s">
        <v>2515</v>
      </c>
      <c r="B461" s="6">
        <v>1</v>
      </c>
      <c r="C461">
        <v>0</v>
      </c>
    </row>
    <row r="462" spans="1:3" ht="13.5">
      <c r="A462" t="s">
        <v>2516</v>
      </c>
      <c r="B462" s="6">
        <v>0</v>
      </c>
      <c r="C462">
        <v>0</v>
      </c>
    </row>
    <row r="463" spans="1:3" ht="13.5">
      <c r="A463" t="s">
        <v>2517</v>
      </c>
      <c r="B463" s="6">
        <v>0</v>
      </c>
      <c r="C463">
        <v>0</v>
      </c>
    </row>
    <row r="464" spans="1:3" ht="13.5">
      <c r="A464" t="s">
        <v>2518</v>
      </c>
      <c r="B464" s="6">
        <v>1</v>
      </c>
      <c r="C464">
        <v>0</v>
      </c>
    </row>
    <row r="465" spans="1:3" ht="13.5">
      <c r="A465" t="s">
        <v>2519</v>
      </c>
      <c r="B465" s="6">
        <v>0</v>
      </c>
      <c r="C465">
        <v>0</v>
      </c>
    </row>
    <row r="466" spans="1:3" ht="13.5">
      <c r="A466" t="s">
        <v>2520</v>
      </c>
      <c r="B466" s="6">
        <v>0</v>
      </c>
      <c r="C466">
        <v>0</v>
      </c>
    </row>
    <row r="467" spans="1:3" ht="13.5">
      <c r="A467" t="s">
        <v>2521</v>
      </c>
      <c r="B467" s="6">
        <v>0</v>
      </c>
      <c r="C467">
        <v>0</v>
      </c>
    </row>
    <row r="468" spans="1:3" ht="13.5">
      <c r="A468" t="s">
        <v>2522</v>
      </c>
      <c r="B468" s="6">
        <v>0</v>
      </c>
      <c r="C468">
        <v>0</v>
      </c>
    </row>
    <row r="469" spans="1:3" ht="13.5">
      <c r="A469" t="s">
        <v>2523</v>
      </c>
      <c r="B469" s="6">
        <v>5300</v>
      </c>
      <c r="C469">
        <v>0</v>
      </c>
    </row>
    <row r="470" spans="1:3" ht="13.5">
      <c r="A470" t="s">
        <v>2524</v>
      </c>
      <c r="B470" s="6">
        <v>200</v>
      </c>
      <c r="C470">
        <v>0</v>
      </c>
    </row>
    <row r="471" spans="1:3" ht="13.5">
      <c r="A471" t="s">
        <v>2525</v>
      </c>
      <c r="B471" s="6">
        <v>1000</v>
      </c>
      <c r="C471">
        <v>0</v>
      </c>
    </row>
    <row r="472" spans="1:3" ht="13.5">
      <c r="A472" t="s">
        <v>2526</v>
      </c>
      <c r="B472" s="6">
        <v>1000</v>
      </c>
      <c r="C472">
        <v>0</v>
      </c>
    </row>
    <row r="473" spans="1:3" ht="13.5">
      <c r="A473" t="s">
        <v>2527</v>
      </c>
      <c r="B473" s="6">
        <v>1000</v>
      </c>
      <c r="C473">
        <v>0</v>
      </c>
    </row>
    <row r="474" spans="1:3" ht="13.5">
      <c r="A474" t="s">
        <v>2528</v>
      </c>
      <c r="B474" s="6">
        <v>1000</v>
      </c>
      <c r="C474">
        <v>0</v>
      </c>
    </row>
    <row r="475" spans="1:3" ht="13.5">
      <c r="A475" t="s">
        <v>2529</v>
      </c>
      <c r="B475" s="6">
        <v>4</v>
      </c>
      <c r="C475">
        <v>0</v>
      </c>
    </row>
    <row r="476" spans="1:3" ht="13.5">
      <c r="A476" t="s">
        <v>2530</v>
      </c>
      <c r="B476" s="6">
        <v>0</v>
      </c>
      <c r="C476">
        <v>0</v>
      </c>
    </row>
    <row r="477" spans="1:3" ht="13.5">
      <c r="A477" t="s">
        <v>2531</v>
      </c>
      <c r="B477" s="6">
        <v>0</v>
      </c>
      <c r="C477">
        <v>0</v>
      </c>
    </row>
    <row r="478" spans="1:3" ht="13.5">
      <c r="A478" t="s">
        <v>2532</v>
      </c>
      <c r="B478" s="6">
        <v>110</v>
      </c>
      <c r="C478">
        <v>0</v>
      </c>
    </row>
    <row r="479" spans="1:3" ht="13.5">
      <c r="A479" t="s">
        <v>2533</v>
      </c>
      <c r="B479" s="6">
        <v>3</v>
      </c>
      <c r="C479">
        <v>0</v>
      </c>
    </row>
    <row r="480" spans="1:3" ht="13.5">
      <c r="A480" t="s">
        <v>2534</v>
      </c>
      <c r="B480" s="6">
        <v>90</v>
      </c>
      <c r="C480">
        <v>0</v>
      </c>
    </row>
    <row r="481" spans="1:3" ht="13.5">
      <c r="A481" t="s">
        <v>2535</v>
      </c>
      <c r="B481" s="4">
        <v>0</v>
      </c>
      <c r="C481">
        <v>3</v>
      </c>
    </row>
    <row r="482" spans="1:3" ht="13.5">
      <c r="A482" t="s">
        <v>2536</v>
      </c>
      <c r="B482" s="3">
        <v>2.5</v>
      </c>
      <c r="C482">
        <v>2</v>
      </c>
    </row>
    <row r="483" spans="1:3" ht="13.5">
      <c r="A483" t="s">
        <v>2537</v>
      </c>
      <c r="B483" s="6">
        <v>30</v>
      </c>
      <c r="C483">
        <v>0</v>
      </c>
    </row>
    <row r="484" spans="1:3" ht="13.5">
      <c r="A484" t="s">
        <v>2538</v>
      </c>
      <c r="B484" s="4">
        <v>0.3</v>
      </c>
      <c r="C484">
        <v>3</v>
      </c>
    </row>
    <row r="485" spans="1:3" ht="13.5">
      <c r="A485" t="s">
        <v>2539</v>
      </c>
      <c r="B485" s="4">
        <v>0.01</v>
      </c>
      <c r="C485">
        <v>3</v>
      </c>
    </row>
    <row r="486" spans="1:3" ht="13.5">
      <c r="A486" t="s">
        <v>2540</v>
      </c>
      <c r="B486" s="4">
        <v>0.02</v>
      </c>
      <c r="C486">
        <v>3</v>
      </c>
    </row>
    <row r="487" spans="1:3" ht="13.5">
      <c r="A487" t="s">
        <v>2541</v>
      </c>
      <c r="B487" s="4">
        <v>0.1</v>
      </c>
      <c r="C487">
        <v>3</v>
      </c>
    </row>
    <row r="488" spans="1:3" ht="13.5">
      <c r="A488" t="s">
        <v>2542</v>
      </c>
      <c r="B488" s="4">
        <v>0.3</v>
      </c>
      <c r="C488">
        <v>3</v>
      </c>
    </row>
    <row r="489" spans="1:3" ht="13.5">
      <c r="A489" t="s">
        <v>2543</v>
      </c>
      <c r="B489" s="4">
        <v>0.2</v>
      </c>
      <c r="C489">
        <v>3</v>
      </c>
    </row>
    <row r="490" spans="1:3" ht="13.5">
      <c r="A490" t="s">
        <v>2544</v>
      </c>
      <c r="B490" s="4">
        <v>0.1</v>
      </c>
      <c r="C490">
        <v>3</v>
      </c>
    </row>
    <row r="491" spans="1:3" ht="13.5">
      <c r="A491" t="s">
        <v>2545</v>
      </c>
      <c r="B491" s="4">
        <v>0.06</v>
      </c>
      <c r="C491">
        <v>3</v>
      </c>
    </row>
    <row r="492" spans="1:3" ht="13.5">
      <c r="A492" t="s">
        <v>2546</v>
      </c>
      <c r="B492" s="4">
        <v>0.04</v>
      </c>
      <c r="C492">
        <v>3</v>
      </c>
    </row>
    <row r="493" spans="1:3" ht="13.5">
      <c r="A493" t="s">
        <v>2547</v>
      </c>
      <c r="B493" s="3">
        <v>15</v>
      </c>
      <c r="C493">
        <v>2</v>
      </c>
    </row>
    <row r="494" spans="1:3" ht="13.5">
      <c r="A494" t="s">
        <v>2548</v>
      </c>
      <c r="B494" s="3">
        <v>14.9</v>
      </c>
      <c r="C494">
        <v>2</v>
      </c>
    </row>
    <row r="495" spans="1:3" ht="13.5">
      <c r="A495" t="s">
        <v>2549</v>
      </c>
      <c r="B495" s="3">
        <v>14.7</v>
      </c>
      <c r="C495">
        <v>2</v>
      </c>
    </row>
    <row r="496" spans="1:3" ht="13.5">
      <c r="A496" t="s">
        <v>2550</v>
      </c>
      <c r="B496" s="3">
        <v>14.5</v>
      </c>
      <c r="C496">
        <v>2</v>
      </c>
    </row>
    <row r="497" spans="1:3" ht="13.5">
      <c r="A497" t="s">
        <v>2551</v>
      </c>
      <c r="B497" s="4">
        <v>1.1</v>
      </c>
      <c r="C497">
        <v>3</v>
      </c>
    </row>
    <row r="498" spans="1:3" ht="13.5">
      <c r="A498" t="s">
        <v>2552</v>
      </c>
      <c r="B498" s="7">
        <v>3</v>
      </c>
      <c r="C498">
        <v>1</v>
      </c>
    </row>
    <row r="499" spans="1:3" ht="13.5">
      <c r="A499" t="s">
        <v>2553</v>
      </c>
      <c r="B499" s="6">
        <v>150</v>
      </c>
      <c r="C499">
        <v>0</v>
      </c>
    </row>
    <row r="500" spans="1:3" ht="13.5">
      <c r="A500" t="s">
        <v>2554</v>
      </c>
      <c r="B500" s="7">
        <v>0.5</v>
      </c>
      <c r="C500">
        <v>1</v>
      </c>
    </row>
    <row r="501" spans="1:3" ht="13.5">
      <c r="A501" t="s">
        <v>2555</v>
      </c>
      <c r="B501" s="6">
        <v>0</v>
      </c>
      <c r="C501">
        <v>0</v>
      </c>
    </row>
    <row r="502" spans="1:3" ht="13.5">
      <c r="A502" t="s">
        <v>2556</v>
      </c>
      <c r="B502" s="4">
        <v>1</v>
      </c>
      <c r="C502">
        <v>3</v>
      </c>
    </row>
    <row r="503" spans="1:3" ht="13.5">
      <c r="A503" t="s">
        <v>2557</v>
      </c>
      <c r="B503" s="4">
        <v>0.05</v>
      </c>
      <c r="C503">
        <v>3</v>
      </c>
    </row>
    <row r="504" spans="1:3" ht="13.5">
      <c r="A504" t="s">
        <v>2558</v>
      </c>
      <c r="B504" s="6">
        <v>50</v>
      </c>
      <c r="C504">
        <v>0</v>
      </c>
    </row>
    <row r="505" spans="1:3" ht="13.5">
      <c r="A505" t="s">
        <v>2559</v>
      </c>
      <c r="B505" s="4">
        <v>0.3</v>
      </c>
      <c r="C505">
        <v>3</v>
      </c>
    </row>
    <row r="506" spans="1:3" ht="13.5">
      <c r="A506" t="s">
        <v>2560</v>
      </c>
      <c r="B506" s="4">
        <v>1</v>
      </c>
      <c r="C506">
        <v>3</v>
      </c>
    </row>
    <row r="507" spans="1:3" ht="13.5">
      <c r="A507" t="s">
        <v>2561</v>
      </c>
      <c r="B507" s="7">
        <v>0</v>
      </c>
      <c r="C507">
        <v>1</v>
      </c>
    </row>
    <row r="508" spans="1:3" ht="13.5">
      <c r="A508" t="s">
        <v>2562</v>
      </c>
      <c r="B508" s="7">
        <v>0</v>
      </c>
      <c r="C508">
        <v>1</v>
      </c>
    </row>
    <row r="509" spans="1:3" ht="13.5">
      <c r="A509" t="s">
        <v>2563</v>
      </c>
      <c r="B509" s="7">
        <v>14.7</v>
      </c>
      <c r="C509">
        <v>1</v>
      </c>
    </row>
    <row r="510" spans="1:3" ht="13.5">
      <c r="A510" t="s">
        <v>2564</v>
      </c>
      <c r="B510" s="4">
        <v>1.05</v>
      </c>
      <c r="C510">
        <v>3</v>
      </c>
    </row>
    <row r="511" spans="1:3" ht="13.5">
      <c r="A511" t="s">
        <v>2565</v>
      </c>
      <c r="B511" s="6">
        <v>0</v>
      </c>
      <c r="C511">
        <v>0</v>
      </c>
    </row>
    <row r="512" spans="1:3" ht="13.5">
      <c r="A512" t="s">
        <v>2566</v>
      </c>
      <c r="B512" s="6">
        <v>0</v>
      </c>
      <c r="C512">
        <v>0</v>
      </c>
    </row>
    <row r="513" spans="1:3" ht="13.5">
      <c r="A513" t="s">
        <v>2567</v>
      </c>
      <c r="B513" s="6">
        <v>1</v>
      </c>
      <c r="C513">
        <v>0</v>
      </c>
    </row>
    <row r="514" spans="1:3" ht="13.5">
      <c r="A514" t="s">
        <v>2568</v>
      </c>
      <c r="B514" s="6">
        <v>0</v>
      </c>
      <c r="C514">
        <v>0</v>
      </c>
    </row>
    <row r="515" spans="1:3" ht="13.5">
      <c r="A515" t="s">
        <v>2569</v>
      </c>
      <c r="B515" s="6">
        <v>0</v>
      </c>
      <c r="C515">
        <v>0</v>
      </c>
    </row>
    <row r="516" spans="1:3" ht="13.5">
      <c r="A516" t="s">
        <v>2570</v>
      </c>
      <c r="B516" s="6">
        <v>0</v>
      </c>
      <c r="C516">
        <v>0</v>
      </c>
    </row>
    <row r="517" spans="1:3" ht="13.5">
      <c r="A517" t="s">
        <v>2571</v>
      </c>
      <c r="B517" s="6">
        <v>0</v>
      </c>
      <c r="C517">
        <v>0</v>
      </c>
    </row>
    <row r="518" spans="1:3" ht="13.5">
      <c r="A518" t="s">
        <v>2572</v>
      </c>
      <c r="B518" s="6">
        <v>0</v>
      </c>
      <c r="C518">
        <v>0</v>
      </c>
    </row>
    <row r="519" spans="1:3" ht="13.5">
      <c r="A519" t="s">
        <v>2573</v>
      </c>
      <c r="B519" s="6">
        <v>0</v>
      </c>
      <c r="C519">
        <v>0</v>
      </c>
    </row>
    <row r="520" spans="1:3" ht="13.5">
      <c r="A520" t="s">
        <v>2574</v>
      </c>
      <c r="B520" s="6">
        <v>0</v>
      </c>
      <c r="C520">
        <v>0</v>
      </c>
    </row>
    <row r="521" spans="1:3" ht="13.5">
      <c r="A521" t="s">
        <v>2575</v>
      </c>
      <c r="B521" s="6">
        <v>0</v>
      </c>
      <c r="C521">
        <v>0</v>
      </c>
    </row>
    <row r="522" spans="1:3" ht="13.5">
      <c r="A522" t="s">
        <v>2576</v>
      </c>
      <c r="B522" s="6">
        <v>0</v>
      </c>
      <c r="C522">
        <v>0</v>
      </c>
    </row>
    <row r="523" spans="1:3" ht="13.5">
      <c r="A523" t="s">
        <v>2577</v>
      </c>
      <c r="B523" s="6">
        <v>0</v>
      </c>
      <c r="C523">
        <v>0</v>
      </c>
    </row>
    <row r="524" spans="1:3" ht="13.5">
      <c r="A524" t="s">
        <v>2578</v>
      </c>
      <c r="B524" s="6">
        <v>0</v>
      </c>
      <c r="C524">
        <v>0</v>
      </c>
    </row>
    <row r="525" spans="1:3" ht="13.5">
      <c r="A525" t="s">
        <v>2579</v>
      </c>
      <c r="B525" s="6">
        <v>0</v>
      </c>
      <c r="C525">
        <v>0</v>
      </c>
    </row>
    <row r="526" spans="1:3" ht="13.5">
      <c r="A526" t="s">
        <v>2580</v>
      </c>
      <c r="B526" s="6">
        <v>0</v>
      </c>
      <c r="C526">
        <v>0</v>
      </c>
    </row>
    <row r="527" spans="1:3" ht="13.5">
      <c r="A527" t="s">
        <v>2581</v>
      </c>
      <c r="B527" s="6">
        <v>0</v>
      </c>
      <c r="C527">
        <v>0</v>
      </c>
    </row>
    <row r="528" spans="1:3" ht="13.5">
      <c r="A528" t="s">
        <v>2582</v>
      </c>
      <c r="B528" s="6">
        <v>0</v>
      </c>
      <c r="C528">
        <v>0</v>
      </c>
    </row>
    <row r="529" spans="1:3" ht="13.5">
      <c r="A529" t="s">
        <v>2583</v>
      </c>
      <c r="B529" s="6">
        <v>0</v>
      </c>
      <c r="C529">
        <v>0</v>
      </c>
    </row>
    <row r="530" spans="1:3" ht="13.5">
      <c r="A530" t="s">
        <v>2584</v>
      </c>
      <c r="B530" s="6">
        <v>0</v>
      </c>
      <c r="C530">
        <v>0</v>
      </c>
    </row>
    <row r="531" spans="1:3" ht="13.5">
      <c r="A531" t="s">
        <v>2585</v>
      </c>
      <c r="B531" s="6">
        <v>0</v>
      </c>
      <c r="C531">
        <v>0</v>
      </c>
    </row>
    <row r="532" spans="1:3" ht="13.5">
      <c r="A532" t="s">
        <v>2586</v>
      </c>
      <c r="B532" s="6">
        <v>0</v>
      </c>
      <c r="C532">
        <v>0</v>
      </c>
    </row>
    <row r="533" spans="1:3" ht="13.5">
      <c r="A533" t="s">
        <v>2587</v>
      </c>
      <c r="B533" s="6">
        <v>0</v>
      </c>
      <c r="C533">
        <v>0</v>
      </c>
    </row>
    <row r="534" spans="1:3" ht="13.5">
      <c r="A534" t="s">
        <v>2588</v>
      </c>
      <c r="B534" s="6">
        <v>0</v>
      </c>
      <c r="C534">
        <v>0</v>
      </c>
    </row>
    <row r="535" spans="1:3" ht="13.5">
      <c r="A535" t="s">
        <v>2589</v>
      </c>
      <c r="B535" s="6">
        <v>0</v>
      </c>
      <c r="C535">
        <v>0</v>
      </c>
    </row>
    <row r="536" spans="1:3" ht="13.5">
      <c r="A536" t="s">
        <v>2590</v>
      </c>
      <c r="B536" s="6">
        <v>0</v>
      </c>
      <c r="C536">
        <v>0</v>
      </c>
    </row>
    <row r="537" spans="1:3" ht="13.5">
      <c r="A537" t="s">
        <v>2591</v>
      </c>
      <c r="B537" s="6">
        <v>0</v>
      </c>
      <c r="C537">
        <v>0</v>
      </c>
    </row>
    <row r="538" spans="1:3" ht="13.5">
      <c r="A538" t="s">
        <v>2592</v>
      </c>
      <c r="B538" s="6">
        <v>0</v>
      </c>
      <c r="C538">
        <v>0</v>
      </c>
    </row>
    <row r="539" spans="1:3" ht="13.5">
      <c r="A539" t="s">
        <v>2593</v>
      </c>
      <c r="B539" s="6">
        <v>0</v>
      </c>
      <c r="C539">
        <v>0</v>
      </c>
    </row>
    <row r="540" spans="1:3" ht="13.5">
      <c r="A540" t="s">
        <v>2594</v>
      </c>
      <c r="B540" s="6">
        <v>0</v>
      </c>
      <c r="C540">
        <v>0</v>
      </c>
    </row>
    <row r="541" spans="1:3" ht="13.5">
      <c r="A541" t="s">
        <v>2595</v>
      </c>
      <c r="B541" s="6">
        <v>0</v>
      </c>
      <c r="C541">
        <v>0</v>
      </c>
    </row>
    <row r="542" spans="1:3" ht="13.5">
      <c r="A542" t="s">
        <v>2596</v>
      </c>
      <c r="B542" s="6">
        <v>0</v>
      </c>
      <c r="C542">
        <v>0</v>
      </c>
    </row>
    <row r="543" spans="1:3" ht="13.5">
      <c r="A543" t="s">
        <v>2597</v>
      </c>
      <c r="B543" s="6">
        <v>0</v>
      </c>
      <c r="C543">
        <v>0</v>
      </c>
    </row>
    <row r="544" spans="1:3" ht="13.5">
      <c r="A544" t="s">
        <v>2598</v>
      </c>
      <c r="B544" s="6">
        <v>0</v>
      </c>
      <c r="C544">
        <v>0</v>
      </c>
    </row>
    <row r="545" spans="1:3" ht="13.5">
      <c r="A545" t="s">
        <v>2599</v>
      </c>
      <c r="B545" s="6">
        <v>0</v>
      </c>
      <c r="C545">
        <v>0</v>
      </c>
    </row>
    <row r="546" spans="1:3" ht="13.5">
      <c r="A546" t="s">
        <v>2600</v>
      </c>
      <c r="B546" s="6">
        <v>0</v>
      </c>
      <c r="C546">
        <v>0</v>
      </c>
    </row>
    <row r="547" spans="1:3" ht="13.5">
      <c r="A547" t="s">
        <v>2601</v>
      </c>
      <c r="B547" s="6">
        <v>0</v>
      </c>
      <c r="C547">
        <v>0</v>
      </c>
    </row>
    <row r="548" spans="1:3" ht="13.5">
      <c r="A548" t="s">
        <v>2602</v>
      </c>
      <c r="B548" s="6">
        <v>0</v>
      </c>
      <c r="C548">
        <v>0</v>
      </c>
    </row>
    <row r="549" spans="1:3" ht="13.5">
      <c r="A549" t="s">
        <v>2603</v>
      </c>
      <c r="B549" s="6">
        <v>0</v>
      </c>
      <c r="C549">
        <v>0</v>
      </c>
    </row>
    <row r="550" spans="1:3" ht="13.5">
      <c r="A550" t="s">
        <v>2604</v>
      </c>
      <c r="B550" s="6">
        <v>0</v>
      </c>
      <c r="C550">
        <v>0</v>
      </c>
    </row>
    <row r="551" spans="1:3" ht="13.5">
      <c r="A551" t="s">
        <v>2605</v>
      </c>
      <c r="B551" s="6">
        <v>0</v>
      </c>
      <c r="C551">
        <v>0</v>
      </c>
    </row>
    <row r="552" spans="1:3" ht="13.5">
      <c r="A552" t="s">
        <v>2606</v>
      </c>
      <c r="B552" s="6">
        <v>0</v>
      </c>
      <c r="C552">
        <v>0</v>
      </c>
    </row>
    <row r="553" spans="1:3" ht="13.5">
      <c r="A553" t="s">
        <v>2607</v>
      </c>
      <c r="B553" s="6">
        <v>0</v>
      </c>
      <c r="C553">
        <v>0</v>
      </c>
    </row>
    <row r="554" spans="1:3" ht="13.5">
      <c r="A554" t="s">
        <v>2608</v>
      </c>
      <c r="B554" s="6">
        <v>0</v>
      </c>
      <c r="C554">
        <v>0</v>
      </c>
    </row>
    <row r="555" spans="1:3" ht="13.5">
      <c r="A555" t="s">
        <v>2609</v>
      </c>
      <c r="B555" s="6">
        <v>0</v>
      </c>
      <c r="C555">
        <v>0</v>
      </c>
    </row>
    <row r="556" spans="1:3" ht="13.5">
      <c r="A556" t="s">
        <v>2610</v>
      </c>
      <c r="B556" s="6">
        <v>0</v>
      </c>
      <c r="C556">
        <v>0</v>
      </c>
    </row>
    <row r="557" spans="1:3" ht="13.5">
      <c r="A557" t="s">
        <v>2611</v>
      </c>
      <c r="B557" s="6">
        <v>0</v>
      </c>
      <c r="C557">
        <v>0</v>
      </c>
    </row>
    <row r="558" spans="1:3" ht="13.5">
      <c r="A558" t="s">
        <v>2612</v>
      </c>
      <c r="B558" s="6">
        <v>0</v>
      </c>
      <c r="C558">
        <v>0</v>
      </c>
    </row>
    <row r="559" spans="1:3" ht="13.5">
      <c r="A559" t="s">
        <v>2613</v>
      </c>
      <c r="B559" s="6">
        <v>0</v>
      </c>
      <c r="C559">
        <v>0</v>
      </c>
    </row>
    <row r="560" spans="1:3" ht="13.5">
      <c r="A560" t="s">
        <v>2614</v>
      </c>
      <c r="B560" s="6">
        <v>0</v>
      </c>
      <c r="C560">
        <v>0</v>
      </c>
    </row>
    <row r="561" spans="1:3" ht="13.5">
      <c r="A561" t="s">
        <v>2615</v>
      </c>
      <c r="B561" s="6">
        <v>0</v>
      </c>
      <c r="C561">
        <v>0</v>
      </c>
    </row>
    <row r="562" spans="1:3" ht="13.5">
      <c r="A562" t="s">
        <v>2616</v>
      </c>
      <c r="B562" s="6">
        <v>0</v>
      </c>
      <c r="C562">
        <v>0</v>
      </c>
    </row>
    <row r="563" spans="1:3" ht="13.5">
      <c r="A563" t="s">
        <v>2617</v>
      </c>
      <c r="B563" s="6">
        <v>0</v>
      </c>
      <c r="C563">
        <v>0</v>
      </c>
    </row>
    <row r="564" spans="1:3" ht="13.5">
      <c r="A564" t="s">
        <v>2618</v>
      </c>
      <c r="B564" s="6">
        <v>0</v>
      </c>
      <c r="C564">
        <v>0</v>
      </c>
    </row>
    <row r="565" spans="1:3" ht="13.5">
      <c r="A565" t="s">
        <v>2619</v>
      </c>
      <c r="B565" s="6">
        <v>0</v>
      </c>
      <c r="C565">
        <v>0</v>
      </c>
    </row>
    <row r="566" spans="1:3" ht="13.5">
      <c r="A566" t="s">
        <v>2620</v>
      </c>
      <c r="B566" s="6">
        <v>0</v>
      </c>
      <c r="C566">
        <v>0</v>
      </c>
    </row>
    <row r="567" spans="1:3" ht="13.5">
      <c r="A567" t="s">
        <v>2621</v>
      </c>
      <c r="B567" s="6">
        <v>0</v>
      </c>
      <c r="C567">
        <v>0</v>
      </c>
    </row>
    <row r="568" spans="1:3" ht="13.5">
      <c r="A568" t="s">
        <v>2622</v>
      </c>
      <c r="B568" s="6">
        <v>0</v>
      </c>
      <c r="C568">
        <v>0</v>
      </c>
    </row>
    <row r="569" spans="1:3" ht="13.5">
      <c r="A569" t="s">
        <v>2623</v>
      </c>
      <c r="B569" s="6">
        <v>0</v>
      </c>
      <c r="C569">
        <v>0</v>
      </c>
    </row>
    <row r="570" spans="1:3" ht="13.5">
      <c r="A570" t="s">
        <v>2624</v>
      </c>
      <c r="B570" s="6">
        <v>0</v>
      </c>
      <c r="C570">
        <v>0</v>
      </c>
    </row>
    <row r="571" spans="1:3" ht="13.5">
      <c r="A571" t="s">
        <v>2625</v>
      </c>
      <c r="B571" s="6">
        <v>0</v>
      </c>
      <c r="C571">
        <v>0</v>
      </c>
    </row>
    <row r="572" spans="1:3" ht="13.5">
      <c r="A572" t="s">
        <v>2626</v>
      </c>
      <c r="B572" s="6">
        <v>0</v>
      </c>
      <c r="C572">
        <v>0</v>
      </c>
    </row>
    <row r="573" spans="1:3" ht="13.5">
      <c r="A573" t="s">
        <v>2627</v>
      </c>
      <c r="B573" s="6">
        <v>0</v>
      </c>
      <c r="C573">
        <v>0</v>
      </c>
    </row>
    <row r="574" spans="1:3" ht="13.5">
      <c r="A574" t="s">
        <v>2628</v>
      </c>
      <c r="B574" s="6">
        <v>0</v>
      </c>
      <c r="C574">
        <v>0</v>
      </c>
    </row>
    <row r="575" spans="1:3" ht="13.5">
      <c r="A575" t="s">
        <v>2629</v>
      </c>
      <c r="B575" s="6">
        <v>0</v>
      </c>
      <c r="C575">
        <v>0</v>
      </c>
    </row>
    <row r="576" spans="1:3" ht="13.5">
      <c r="A576" t="s">
        <v>2630</v>
      </c>
      <c r="B576" s="6">
        <v>0</v>
      </c>
      <c r="C576">
        <v>0</v>
      </c>
    </row>
    <row r="577" spans="1:3" ht="13.5">
      <c r="A577" t="s">
        <v>2631</v>
      </c>
      <c r="B577" s="6">
        <v>0</v>
      </c>
      <c r="C577">
        <v>0</v>
      </c>
    </row>
    <row r="578" spans="1:3" ht="13.5">
      <c r="A578" t="s">
        <v>2632</v>
      </c>
      <c r="B578" s="6">
        <v>0</v>
      </c>
      <c r="C578">
        <v>0</v>
      </c>
    </row>
    <row r="579" spans="1:3" ht="13.5">
      <c r="A579" t="s">
        <v>2633</v>
      </c>
      <c r="B579" s="6">
        <v>0</v>
      </c>
      <c r="C579">
        <v>0</v>
      </c>
    </row>
    <row r="580" spans="1:3" ht="13.5">
      <c r="A580" t="s">
        <v>2634</v>
      </c>
      <c r="B580" s="6">
        <v>0</v>
      </c>
      <c r="C580">
        <v>0</v>
      </c>
    </row>
    <row r="581" spans="1:3" ht="13.5">
      <c r="A581" t="s">
        <v>2635</v>
      </c>
      <c r="B581" s="6">
        <v>0</v>
      </c>
      <c r="C581">
        <v>0</v>
      </c>
    </row>
    <row r="582" spans="1:3" ht="13.5">
      <c r="A582" t="s">
        <v>2636</v>
      </c>
      <c r="B582" s="6">
        <v>0</v>
      </c>
      <c r="C582">
        <v>0</v>
      </c>
    </row>
    <row r="583" spans="1:3" ht="13.5">
      <c r="A583" t="s">
        <v>2637</v>
      </c>
      <c r="B583" s="6">
        <v>0</v>
      </c>
      <c r="C583">
        <v>0</v>
      </c>
    </row>
    <row r="584" spans="1:3" ht="13.5">
      <c r="A584" t="s">
        <v>2638</v>
      </c>
      <c r="B584" s="6">
        <v>0</v>
      </c>
      <c r="C584">
        <v>0</v>
      </c>
    </row>
    <row r="585" spans="1:3" ht="13.5">
      <c r="A585" t="s">
        <v>2639</v>
      </c>
      <c r="B585" s="6">
        <v>0</v>
      </c>
      <c r="C585">
        <v>0</v>
      </c>
    </row>
    <row r="586" spans="1:3" ht="13.5">
      <c r="A586" t="s">
        <v>2640</v>
      </c>
      <c r="B586" s="6">
        <v>0</v>
      </c>
      <c r="C586">
        <v>0</v>
      </c>
    </row>
    <row r="587" spans="1:3" ht="13.5">
      <c r="A587" t="s">
        <v>2641</v>
      </c>
      <c r="B587" s="6">
        <v>0</v>
      </c>
      <c r="C587">
        <v>0</v>
      </c>
    </row>
    <row r="588" spans="1:3" ht="13.5">
      <c r="A588" t="s">
        <v>2642</v>
      </c>
      <c r="B588" s="6">
        <v>0</v>
      </c>
      <c r="C588">
        <v>0</v>
      </c>
    </row>
    <row r="589" spans="1:3" ht="13.5">
      <c r="A589" t="s">
        <v>2643</v>
      </c>
      <c r="B589" s="6">
        <v>0</v>
      </c>
      <c r="C589">
        <v>0</v>
      </c>
    </row>
    <row r="590" spans="1:3" ht="13.5">
      <c r="A590" t="s">
        <v>2644</v>
      </c>
      <c r="B590" s="6">
        <v>0</v>
      </c>
      <c r="C590">
        <v>0</v>
      </c>
    </row>
    <row r="591" spans="1:3" ht="13.5">
      <c r="A591" t="s">
        <v>2645</v>
      </c>
      <c r="B591" s="6">
        <v>0</v>
      </c>
      <c r="C591">
        <v>0</v>
      </c>
    </row>
    <row r="592" spans="1:3" ht="13.5">
      <c r="A592" t="s">
        <v>2646</v>
      </c>
      <c r="B592" s="6">
        <v>0</v>
      </c>
      <c r="C592">
        <v>0</v>
      </c>
    </row>
    <row r="593" spans="1:3" ht="13.5">
      <c r="A593" t="s">
        <v>2647</v>
      </c>
      <c r="B593" s="6">
        <v>0</v>
      </c>
      <c r="C593">
        <v>0</v>
      </c>
    </row>
    <row r="594" spans="1:3" ht="13.5">
      <c r="A594" t="s">
        <v>2648</v>
      </c>
      <c r="B594" s="6">
        <v>0</v>
      </c>
      <c r="C594">
        <v>0</v>
      </c>
    </row>
    <row r="595" spans="1:3" ht="13.5">
      <c r="A595" t="s">
        <v>2649</v>
      </c>
      <c r="B595" s="6">
        <v>0</v>
      </c>
      <c r="C595">
        <v>0</v>
      </c>
    </row>
    <row r="596" spans="1:3" ht="13.5">
      <c r="A596" t="s">
        <v>2650</v>
      </c>
      <c r="B596" s="6">
        <v>0</v>
      </c>
      <c r="C596">
        <v>0</v>
      </c>
    </row>
    <row r="597" spans="1:3" ht="13.5">
      <c r="A597" t="s">
        <v>2651</v>
      </c>
      <c r="B597" s="6">
        <v>0</v>
      </c>
      <c r="C597">
        <v>0</v>
      </c>
    </row>
    <row r="598" spans="1:3" ht="13.5">
      <c r="A598" t="s">
        <v>2652</v>
      </c>
      <c r="B598" s="6">
        <v>0</v>
      </c>
      <c r="C598">
        <v>0</v>
      </c>
    </row>
    <row r="599" spans="1:3" ht="13.5">
      <c r="A599" t="s">
        <v>2653</v>
      </c>
      <c r="B599" s="6">
        <v>0</v>
      </c>
      <c r="C599">
        <v>0</v>
      </c>
    </row>
    <row r="600" spans="1:3" ht="13.5">
      <c r="A600" t="s">
        <v>2654</v>
      </c>
      <c r="B600" s="6">
        <v>0</v>
      </c>
      <c r="C600">
        <v>0</v>
      </c>
    </row>
    <row r="601" spans="1:3" ht="13.5">
      <c r="A601" t="s">
        <v>2655</v>
      </c>
      <c r="B601" s="6">
        <v>0</v>
      </c>
      <c r="C601">
        <v>0</v>
      </c>
    </row>
    <row r="602" spans="1:3" ht="13.5">
      <c r="A602" t="s">
        <v>2656</v>
      </c>
      <c r="B602" s="6">
        <v>0</v>
      </c>
      <c r="C602">
        <v>0</v>
      </c>
    </row>
    <row r="603" spans="1:3" ht="13.5">
      <c r="A603" t="s">
        <v>2657</v>
      </c>
      <c r="B603" s="6">
        <v>0</v>
      </c>
      <c r="C603">
        <v>0</v>
      </c>
    </row>
    <row r="604" spans="1:3" ht="13.5">
      <c r="A604" t="s">
        <v>2658</v>
      </c>
      <c r="B604" s="6">
        <v>0</v>
      </c>
      <c r="C604">
        <v>0</v>
      </c>
    </row>
    <row r="605" spans="1:3" ht="13.5">
      <c r="A605" t="s">
        <v>2659</v>
      </c>
      <c r="B605" s="6">
        <v>0</v>
      </c>
      <c r="C605">
        <v>0</v>
      </c>
    </row>
    <row r="606" spans="1:3" ht="13.5">
      <c r="A606" t="s">
        <v>2660</v>
      </c>
      <c r="B606" s="6">
        <v>0</v>
      </c>
      <c r="C606">
        <v>0</v>
      </c>
    </row>
    <row r="607" spans="1:3" ht="13.5">
      <c r="A607" t="s">
        <v>2661</v>
      </c>
      <c r="B607" s="6">
        <v>0</v>
      </c>
      <c r="C607">
        <v>0</v>
      </c>
    </row>
    <row r="608" spans="1:3" ht="13.5">
      <c r="A608" t="s">
        <v>2662</v>
      </c>
      <c r="B608" s="6">
        <v>0</v>
      </c>
      <c r="C608">
        <v>0</v>
      </c>
    </row>
    <row r="609" spans="1:3" ht="13.5">
      <c r="A609" t="s">
        <v>2663</v>
      </c>
      <c r="B609" s="6">
        <v>0</v>
      </c>
      <c r="C609">
        <v>0</v>
      </c>
    </row>
    <row r="610" spans="1:3" ht="13.5">
      <c r="A610" t="s">
        <v>2664</v>
      </c>
      <c r="B610" s="6">
        <v>0</v>
      </c>
      <c r="C610">
        <v>0</v>
      </c>
    </row>
    <row r="611" spans="1:3" ht="13.5">
      <c r="A611" t="s">
        <v>2665</v>
      </c>
      <c r="B611" s="6">
        <v>0</v>
      </c>
      <c r="C611">
        <v>0</v>
      </c>
    </row>
    <row r="612" spans="1:3" ht="13.5">
      <c r="A612" t="s">
        <v>2666</v>
      </c>
      <c r="B612" s="6">
        <v>0</v>
      </c>
      <c r="C612">
        <v>0</v>
      </c>
    </row>
    <row r="613" spans="1:3" ht="13.5">
      <c r="A613" t="s">
        <v>2667</v>
      </c>
      <c r="B613" s="6">
        <v>0</v>
      </c>
      <c r="C613">
        <v>0</v>
      </c>
    </row>
    <row r="614" spans="1:3" ht="13.5">
      <c r="A614" t="s">
        <v>2668</v>
      </c>
      <c r="B614" s="6">
        <v>0</v>
      </c>
      <c r="C614">
        <v>0</v>
      </c>
    </row>
    <row r="615" spans="1:3" ht="13.5">
      <c r="A615" t="s">
        <v>2669</v>
      </c>
      <c r="B615" s="6">
        <v>0</v>
      </c>
      <c r="C615">
        <v>0</v>
      </c>
    </row>
    <row r="616" spans="1:3" ht="13.5">
      <c r="A616" t="s">
        <v>2670</v>
      </c>
      <c r="B616" s="6">
        <v>0</v>
      </c>
      <c r="C616">
        <v>0</v>
      </c>
    </row>
    <row r="617" spans="1:3" ht="13.5">
      <c r="A617" t="s">
        <v>2671</v>
      </c>
      <c r="B617" s="6">
        <v>0</v>
      </c>
      <c r="C617">
        <v>0</v>
      </c>
    </row>
    <row r="618" spans="1:3" ht="13.5">
      <c r="A618" t="s">
        <v>2672</v>
      </c>
      <c r="B618" s="6">
        <v>0</v>
      </c>
      <c r="C618">
        <v>0</v>
      </c>
    </row>
    <row r="619" spans="1:3" ht="13.5">
      <c r="A619" t="s">
        <v>2673</v>
      </c>
      <c r="B619" s="6">
        <v>0</v>
      </c>
      <c r="C619">
        <v>0</v>
      </c>
    </row>
    <row r="620" spans="1:3" ht="13.5">
      <c r="A620" t="s">
        <v>2674</v>
      </c>
      <c r="B620" s="6">
        <v>0</v>
      </c>
      <c r="C620">
        <v>0</v>
      </c>
    </row>
    <row r="621" spans="1:3" ht="13.5">
      <c r="A621" t="s">
        <v>2675</v>
      </c>
      <c r="B621" s="6">
        <v>0</v>
      </c>
      <c r="C621">
        <v>0</v>
      </c>
    </row>
    <row r="622" spans="1:3" ht="13.5">
      <c r="A622" t="s">
        <v>2676</v>
      </c>
      <c r="B622" s="6">
        <v>0</v>
      </c>
      <c r="C622">
        <v>0</v>
      </c>
    </row>
    <row r="623" spans="1:3" ht="13.5">
      <c r="A623" t="s">
        <v>2677</v>
      </c>
      <c r="B623" s="6">
        <v>0</v>
      </c>
      <c r="C623">
        <v>0</v>
      </c>
    </row>
    <row r="624" spans="1:3" ht="13.5">
      <c r="A624" t="s">
        <v>2678</v>
      </c>
      <c r="B624" s="6">
        <v>0</v>
      </c>
      <c r="C624">
        <v>0</v>
      </c>
    </row>
    <row r="625" spans="1:3" ht="13.5">
      <c r="A625" t="s">
        <v>2679</v>
      </c>
      <c r="B625" s="6">
        <v>0</v>
      </c>
      <c r="C625">
        <v>0</v>
      </c>
    </row>
    <row r="626" spans="1:3" ht="13.5">
      <c r="A626" t="s">
        <v>2680</v>
      </c>
      <c r="B626" s="6">
        <v>0</v>
      </c>
      <c r="C626">
        <v>0</v>
      </c>
    </row>
    <row r="627" spans="1:3" ht="13.5">
      <c r="A627" t="s">
        <v>2681</v>
      </c>
      <c r="B627" s="6">
        <v>0</v>
      </c>
      <c r="C627">
        <v>0</v>
      </c>
    </row>
    <row r="628" spans="1:3" ht="13.5">
      <c r="A628" t="s">
        <v>2682</v>
      </c>
      <c r="B628" s="6">
        <v>0</v>
      </c>
      <c r="C628">
        <v>0</v>
      </c>
    </row>
    <row r="629" spans="1:3" ht="13.5">
      <c r="A629" t="s">
        <v>2683</v>
      </c>
      <c r="B629" s="6">
        <v>0</v>
      </c>
      <c r="C629">
        <v>0</v>
      </c>
    </row>
    <row r="630" spans="1:3" ht="13.5">
      <c r="A630" t="s">
        <v>2684</v>
      </c>
      <c r="B630" s="6">
        <v>0</v>
      </c>
      <c r="C630">
        <v>0</v>
      </c>
    </row>
    <row r="631" spans="1:3" ht="13.5">
      <c r="A631" t="s">
        <v>2685</v>
      </c>
      <c r="B631" s="6">
        <v>0</v>
      </c>
      <c r="C631">
        <v>0</v>
      </c>
    </row>
    <row r="632" spans="1:3" ht="13.5">
      <c r="A632" t="s">
        <v>2688</v>
      </c>
      <c r="B632" s="6">
        <v>0</v>
      </c>
      <c r="C632">
        <v>0</v>
      </c>
    </row>
    <row r="633" spans="1:3" ht="13.5">
      <c r="A633" t="s">
        <v>2689</v>
      </c>
      <c r="B633" s="6">
        <v>0</v>
      </c>
      <c r="C633">
        <v>0</v>
      </c>
    </row>
    <row r="634" spans="1:3" ht="13.5">
      <c r="A634" t="s">
        <v>2690</v>
      </c>
      <c r="B634" s="6">
        <v>0</v>
      </c>
      <c r="C634">
        <v>0</v>
      </c>
    </row>
    <row r="635" spans="1:3" ht="13.5">
      <c r="A635" t="s">
        <v>2691</v>
      </c>
      <c r="B635" s="6">
        <v>0</v>
      </c>
      <c r="C635">
        <v>0</v>
      </c>
    </row>
    <row r="636" spans="1:3" ht="13.5">
      <c r="A636" t="s">
        <v>2692</v>
      </c>
      <c r="B636" s="6">
        <v>0</v>
      </c>
      <c r="C636">
        <v>0</v>
      </c>
    </row>
    <row r="637" spans="1:3" ht="13.5">
      <c r="A637" t="s">
        <v>2693</v>
      </c>
      <c r="B637" s="6">
        <v>0</v>
      </c>
      <c r="C637">
        <v>0</v>
      </c>
    </row>
    <row r="638" spans="1:3" ht="13.5">
      <c r="A638" t="s">
        <v>2694</v>
      </c>
      <c r="B638" s="6">
        <v>0</v>
      </c>
      <c r="C638">
        <v>0</v>
      </c>
    </row>
    <row r="639" spans="1:3" ht="13.5">
      <c r="A639" t="s">
        <v>2695</v>
      </c>
      <c r="B639" s="6">
        <v>0</v>
      </c>
      <c r="C639">
        <v>0</v>
      </c>
    </row>
    <row r="640" spans="1:3" ht="13.5">
      <c r="A640" t="s">
        <v>2696</v>
      </c>
      <c r="B640" s="6">
        <v>0</v>
      </c>
      <c r="C640">
        <v>0</v>
      </c>
    </row>
    <row r="641" spans="1:3" ht="13.5">
      <c r="A641" t="s">
        <v>2697</v>
      </c>
      <c r="B641" s="6">
        <v>0</v>
      </c>
      <c r="C641">
        <v>0</v>
      </c>
    </row>
    <row r="642" spans="1:3" ht="13.5">
      <c r="A642" t="s">
        <v>2698</v>
      </c>
      <c r="B642" s="6">
        <v>0</v>
      </c>
      <c r="C642">
        <v>0</v>
      </c>
    </row>
    <row r="643" spans="1:3" ht="13.5">
      <c r="A643" t="s">
        <v>2699</v>
      </c>
      <c r="B643" s="6">
        <v>0</v>
      </c>
      <c r="C643">
        <v>0</v>
      </c>
    </row>
    <row r="644" spans="1:3" ht="13.5">
      <c r="A644" t="s">
        <v>2700</v>
      </c>
      <c r="B644" s="6">
        <v>0</v>
      </c>
      <c r="C644">
        <v>0</v>
      </c>
    </row>
    <row r="645" spans="1:3" ht="13.5">
      <c r="A645" t="s">
        <v>2701</v>
      </c>
      <c r="B645" s="6">
        <v>0</v>
      </c>
      <c r="C645">
        <v>0</v>
      </c>
    </row>
    <row r="646" spans="1:3" ht="13.5">
      <c r="A646" t="s">
        <v>2702</v>
      </c>
      <c r="B646" s="6">
        <v>0</v>
      </c>
      <c r="C646">
        <v>0</v>
      </c>
    </row>
    <row r="647" spans="1:3" ht="13.5">
      <c r="A647" t="s">
        <v>2703</v>
      </c>
      <c r="B647" s="6">
        <v>0</v>
      </c>
      <c r="C647">
        <v>0</v>
      </c>
    </row>
    <row r="648" spans="1:3" ht="13.5">
      <c r="A648" t="s">
        <v>2704</v>
      </c>
      <c r="B648" s="6">
        <v>0</v>
      </c>
      <c r="C648">
        <v>0</v>
      </c>
    </row>
    <row r="649" spans="1:3" ht="13.5">
      <c r="A649" t="s">
        <v>2705</v>
      </c>
      <c r="B649" s="6">
        <v>0</v>
      </c>
      <c r="C649">
        <v>0</v>
      </c>
    </row>
    <row r="650" spans="1:3" ht="13.5">
      <c r="A650" t="s">
        <v>2706</v>
      </c>
      <c r="B650" s="6">
        <v>0</v>
      </c>
      <c r="C650">
        <v>0</v>
      </c>
    </row>
    <row r="651" spans="1:3" ht="13.5">
      <c r="A651" t="s">
        <v>2707</v>
      </c>
      <c r="B651" s="6">
        <v>0</v>
      </c>
      <c r="C651">
        <v>0</v>
      </c>
    </row>
    <row r="652" spans="1:3" ht="13.5">
      <c r="A652" t="s">
        <v>2708</v>
      </c>
      <c r="B652" s="6">
        <v>0</v>
      </c>
      <c r="C652">
        <v>0</v>
      </c>
    </row>
    <row r="653" spans="1:3" ht="13.5">
      <c r="A653" t="s">
        <v>2709</v>
      </c>
      <c r="B653" s="6">
        <v>0</v>
      </c>
      <c r="C653">
        <v>0</v>
      </c>
    </row>
    <row r="654" spans="1:3" ht="13.5">
      <c r="A654" t="s">
        <v>2710</v>
      </c>
      <c r="B654" s="6">
        <v>0</v>
      </c>
      <c r="C654">
        <v>0</v>
      </c>
    </row>
    <row r="655" spans="1:3" ht="13.5">
      <c r="A655" t="s">
        <v>2711</v>
      </c>
      <c r="B655" s="6">
        <v>0</v>
      </c>
      <c r="C655">
        <v>0</v>
      </c>
    </row>
    <row r="656" spans="1:3" ht="13.5">
      <c r="A656" t="s">
        <v>2712</v>
      </c>
      <c r="B656" s="6">
        <v>0</v>
      </c>
      <c r="C656">
        <v>0</v>
      </c>
    </row>
    <row r="657" spans="1:3" ht="13.5">
      <c r="A657" t="s">
        <v>2713</v>
      </c>
      <c r="B657" s="6">
        <v>0</v>
      </c>
      <c r="C657">
        <v>0</v>
      </c>
    </row>
    <row r="658" spans="1:3" ht="13.5">
      <c r="A658" t="s">
        <v>2714</v>
      </c>
      <c r="B658" s="6">
        <v>0</v>
      </c>
      <c r="C658">
        <v>0</v>
      </c>
    </row>
    <row r="659" spans="1:3" ht="13.5">
      <c r="A659" t="s">
        <v>2715</v>
      </c>
      <c r="B659" s="6">
        <v>0</v>
      </c>
      <c r="C659">
        <v>0</v>
      </c>
    </row>
    <row r="660" spans="1:3" ht="13.5">
      <c r="A660" t="s">
        <v>2716</v>
      </c>
      <c r="B660" s="6">
        <v>0</v>
      </c>
      <c r="C660">
        <v>0</v>
      </c>
    </row>
    <row r="661" spans="1:3" ht="13.5">
      <c r="A661" t="s">
        <v>2717</v>
      </c>
      <c r="B661" s="6">
        <v>0</v>
      </c>
      <c r="C661">
        <v>0</v>
      </c>
    </row>
    <row r="662" spans="1:3" ht="13.5">
      <c r="A662" t="s">
        <v>2718</v>
      </c>
      <c r="B662" s="6">
        <v>0</v>
      </c>
      <c r="C662">
        <v>0</v>
      </c>
    </row>
    <row r="663" spans="1:3" ht="13.5">
      <c r="A663" t="s">
        <v>2719</v>
      </c>
      <c r="B663" s="6">
        <v>0</v>
      </c>
      <c r="C663">
        <v>0</v>
      </c>
    </row>
    <row r="664" spans="1:3" ht="13.5">
      <c r="A664" t="s">
        <v>2720</v>
      </c>
      <c r="B664" s="6">
        <v>0</v>
      </c>
      <c r="C664">
        <v>0</v>
      </c>
    </row>
    <row r="665" spans="1:3" ht="13.5">
      <c r="A665" t="s">
        <v>2721</v>
      </c>
      <c r="B665" s="6">
        <v>0</v>
      </c>
      <c r="C665">
        <v>0</v>
      </c>
    </row>
    <row r="666" spans="1:3" ht="13.5">
      <c r="A666" t="s">
        <v>2722</v>
      </c>
      <c r="B666" s="6">
        <v>0</v>
      </c>
      <c r="C666">
        <v>0</v>
      </c>
    </row>
    <row r="667" spans="1:3" ht="13.5">
      <c r="A667" t="s">
        <v>2723</v>
      </c>
      <c r="B667" s="6">
        <v>0</v>
      </c>
      <c r="C667">
        <v>0</v>
      </c>
    </row>
    <row r="668" spans="1:3" ht="13.5">
      <c r="A668" t="s">
        <v>2724</v>
      </c>
      <c r="B668" s="6">
        <v>0</v>
      </c>
      <c r="C668">
        <v>0</v>
      </c>
    </row>
    <row r="669" spans="1:3" ht="13.5">
      <c r="A669" t="s">
        <v>2725</v>
      </c>
      <c r="B669" s="6">
        <v>0</v>
      </c>
      <c r="C669">
        <v>0</v>
      </c>
    </row>
    <row r="670" spans="1:3" ht="13.5">
      <c r="A670" t="s">
        <v>2726</v>
      </c>
      <c r="B670" s="6">
        <v>0</v>
      </c>
      <c r="C670">
        <v>0</v>
      </c>
    </row>
    <row r="671" spans="1:3" ht="13.5">
      <c r="A671" t="s">
        <v>2727</v>
      </c>
      <c r="B671" s="6">
        <v>0</v>
      </c>
      <c r="C671">
        <v>0</v>
      </c>
    </row>
    <row r="672" spans="1:3" ht="13.5">
      <c r="A672" t="s">
        <v>2728</v>
      </c>
      <c r="B672" s="6">
        <v>0</v>
      </c>
      <c r="C672">
        <v>0</v>
      </c>
    </row>
    <row r="673" spans="1:3" ht="13.5">
      <c r="A673" t="s">
        <v>2729</v>
      </c>
      <c r="B673" s="6">
        <v>0</v>
      </c>
      <c r="C673">
        <v>0</v>
      </c>
    </row>
    <row r="674" spans="1:3" ht="13.5">
      <c r="A674" t="s">
        <v>2730</v>
      </c>
      <c r="B674" s="6">
        <v>0</v>
      </c>
      <c r="C674">
        <v>0</v>
      </c>
    </row>
    <row r="675" spans="1:3" ht="13.5">
      <c r="A675" t="s">
        <v>2731</v>
      </c>
      <c r="B675" s="6">
        <v>0</v>
      </c>
      <c r="C675">
        <v>0</v>
      </c>
    </row>
    <row r="676" spans="1:3" ht="13.5">
      <c r="A676" t="s">
        <v>2732</v>
      </c>
      <c r="B676" s="6">
        <v>0</v>
      </c>
      <c r="C676">
        <v>0</v>
      </c>
    </row>
    <row r="677" spans="1:3" ht="13.5">
      <c r="A677" t="s">
        <v>2733</v>
      </c>
      <c r="B677" s="6">
        <v>0</v>
      </c>
      <c r="C677">
        <v>0</v>
      </c>
    </row>
    <row r="678" spans="1:3" ht="13.5">
      <c r="A678" t="s">
        <v>2734</v>
      </c>
      <c r="B678" s="6">
        <v>0</v>
      </c>
      <c r="C678">
        <v>0</v>
      </c>
    </row>
    <row r="679" spans="1:3" ht="13.5">
      <c r="A679" t="s">
        <v>2735</v>
      </c>
      <c r="B679" s="6">
        <v>0</v>
      </c>
      <c r="C679">
        <v>0</v>
      </c>
    </row>
    <row r="680" spans="1:3" ht="13.5">
      <c r="A680" t="s">
        <v>2736</v>
      </c>
      <c r="B680" s="6">
        <v>0</v>
      </c>
      <c r="C680">
        <v>0</v>
      </c>
    </row>
    <row r="681" spans="1:3" ht="13.5">
      <c r="A681" t="s">
        <v>2737</v>
      </c>
      <c r="B681" s="6">
        <v>0</v>
      </c>
      <c r="C681">
        <v>0</v>
      </c>
    </row>
    <row r="682" spans="1:3" ht="13.5">
      <c r="A682" t="s">
        <v>2738</v>
      </c>
      <c r="B682" s="6">
        <v>0</v>
      </c>
      <c r="C682">
        <v>0</v>
      </c>
    </row>
    <row r="683" spans="1:3" ht="13.5">
      <c r="A683" t="s">
        <v>2739</v>
      </c>
      <c r="B683" s="6">
        <v>0</v>
      </c>
      <c r="C683">
        <v>0</v>
      </c>
    </row>
    <row r="684" spans="1:3" ht="13.5">
      <c r="A684" t="s">
        <v>2740</v>
      </c>
      <c r="B684" s="6">
        <v>0</v>
      </c>
      <c r="C684">
        <v>0</v>
      </c>
    </row>
    <row r="685" spans="1:3" ht="13.5">
      <c r="A685" t="s">
        <v>2741</v>
      </c>
      <c r="B685" s="6">
        <v>0</v>
      </c>
      <c r="C685">
        <v>0</v>
      </c>
    </row>
    <row r="686" spans="1:3" ht="13.5">
      <c r="A686" t="s">
        <v>2742</v>
      </c>
      <c r="B686" s="6">
        <v>0</v>
      </c>
      <c r="C686">
        <v>0</v>
      </c>
    </row>
    <row r="687" spans="1:3" ht="13.5">
      <c r="A687" t="s">
        <v>2743</v>
      </c>
      <c r="B687" s="6">
        <v>0</v>
      </c>
      <c r="C687">
        <v>0</v>
      </c>
    </row>
    <row r="688" spans="1:3" ht="13.5">
      <c r="A688" t="s">
        <v>2744</v>
      </c>
      <c r="B688" s="6">
        <v>0</v>
      </c>
      <c r="C688">
        <v>0</v>
      </c>
    </row>
    <row r="689" spans="1:3" ht="13.5">
      <c r="A689" t="s">
        <v>2745</v>
      </c>
      <c r="B689" s="6">
        <v>0</v>
      </c>
      <c r="C689">
        <v>0</v>
      </c>
    </row>
    <row r="690" spans="1:3" ht="13.5">
      <c r="A690" t="s">
        <v>2746</v>
      </c>
      <c r="B690" s="6">
        <v>0</v>
      </c>
      <c r="C690">
        <v>0</v>
      </c>
    </row>
    <row r="691" spans="1:3" ht="13.5">
      <c r="A691" t="s">
        <v>2747</v>
      </c>
      <c r="B691" s="6">
        <v>0</v>
      </c>
      <c r="C691">
        <v>0</v>
      </c>
    </row>
    <row r="692" spans="1:3" ht="13.5">
      <c r="A692" t="s">
        <v>2748</v>
      </c>
      <c r="B692" s="6">
        <v>0</v>
      </c>
      <c r="C692">
        <v>0</v>
      </c>
    </row>
    <row r="693" spans="1:3" ht="13.5">
      <c r="A693" t="s">
        <v>2749</v>
      </c>
      <c r="B693" s="6">
        <v>0</v>
      </c>
      <c r="C693">
        <v>0</v>
      </c>
    </row>
    <row r="694" spans="1:3" ht="13.5">
      <c r="A694" t="s">
        <v>2750</v>
      </c>
      <c r="B694" s="6">
        <v>0</v>
      </c>
      <c r="C694">
        <v>0</v>
      </c>
    </row>
    <row r="695" spans="1:3" ht="13.5">
      <c r="A695" t="s">
        <v>2751</v>
      </c>
      <c r="B695" s="6">
        <v>0</v>
      </c>
      <c r="C695">
        <v>0</v>
      </c>
    </row>
    <row r="696" spans="1:3" ht="13.5">
      <c r="A696" t="s">
        <v>2752</v>
      </c>
      <c r="B696" s="6">
        <v>0</v>
      </c>
      <c r="C696">
        <v>0</v>
      </c>
    </row>
    <row r="697" spans="1:3" ht="13.5">
      <c r="A697" t="s">
        <v>2753</v>
      </c>
      <c r="B697" s="6">
        <v>0</v>
      </c>
      <c r="C697">
        <v>0</v>
      </c>
    </row>
    <row r="698" spans="1:3" ht="13.5">
      <c r="A698" t="s">
        <v>2754</v>
      </c>
      <c r="B698" s="6">
        <v>0</v>
      </c>
      <c r="C698">
        <v>0</v>
      </c>
    </row>
    <row r="699" spans="1:3" ht="13.5">
      <c r="A699" t="s">
        <v>2755</v>
      </c>
      <c r="B699" s="6">
        <v>0</v>
      </c>
      <c r="C699">
        <v>0</v>
      </c>
    </row>
    <row r="700" spans="1:3" ht="13.5">
      <c r="A700" t="s">
        <v>2756</v>
      </c>
      <c r="B700" s="6">
        <v>0</v>
      </c>
      <c r="C700">
        <v>0</v>
      </c>
    </row>
    <row r="701" spans="1:3" ht="13.5">
      <c r="A701" t="s">
        <v>2757</v>
      </c>
      <c r="B701" s="6">
        <v>0</v>
      </c>
      <c r="C701">
        <v>0</v>
      </c>
    </row>
    <row r="702" spans="1:3" ht="13.5">
      <c r="A702" t="s">
        <v>2758</v>
      </c>
      <c r="B702" s="6">
        <v>0</v>
      </c>
      <c r="C702">
        <v>0</v>
      </c>
    </row>
    <row r="703" spans="1:3" ht="13.5">
      <c r="A703" t="s">
        <v>2759</v>
      </c>
      <c r="B703" s="6">
        <v>0</v>
      </c>
      <c r="C703">
        <v>0</v>
      </c>
    </row>
    <row r="704" spans="1:3" ht="13.5">
      <c r="A704" t="s">
        <v>2760</v>
      </c>
      <c r="B704" s="6">
        <v>0</v>
      </c>
      <c r="C704">
        <v>0</v>
      </c>
    </row>
    <row r="705" spans="1:3" ht="13.5">
      <c r="A705" t="s">
        <v>2761</v>
      </c>
      <c r="B705" s="6">
        <v>0</v>
      </c>
      <c r="C705">
        <v>0</v>
      </c>
    </row>
    <row r="706" spans="1:3" ht="13.5">
      <c r="A706" t="s">
        <v>2762</v>
      </c>
      <c r="B706" s="6">
        <v>0</v>
      </c>
      <c r="C706">
        <v>0</v>
      </c>
    </row>
    <row r="707" spans="1:3" ht="13.5">
      <c r="A707" t="s">
        <v>2763</v>
      </c>
      <c r="B707" s="6">
        <v>0</v>
      </c>
      <c r="C707">
        <v>0</v>
      </c>
    </row>
    <row r="708" spans="1:3" ht="13.5">
      <c r="A708" t="s">
        <v>2764</v>
      </c>
      <c r="B708" s="6">
        <v>0</v>
      </c>
      <c r="C708">
        <v>0</v>
      </c>
    </row>
    <row r="709" spans="1:3" ht="13.5">
      <c r="A709" t="s">
        <v>2765</v>
      </c>
      <c r="B709" s="6">
        <v>0</v>
      </c>
      <c r="C709">
        <v>0</v>
      </c>
    </row>
    <row r="710" spans="1:3" ht="13.5">
      <c r="A710" t="s">
        <v>2766</v>
      </c>
      <c r="B710" s="6">
        <v>0</v>
      </c>
      <c r="C710">
        <v>0</v>
      </c>
    </row>
    <row r="711" spans="1:3" ht="13.5">
      <c r="A711" t="s">
        <v>2767</v>
      </c>
      <c r="B711" s="6">
        <v>0</v>
      </c>
      <c r="C711">
        <v>0</v>
      </c>
    </row>
    <row r="712" spans="1:3" ht="13.5">
      <c r="A712" t="s">
        <v>2768</v>
      </c>
      <c r="B712" s="6">
        <v>0</v>
      </c>
      <c r="C712">
        <v>0</v>
      </c>
    </row>
    <row r="713" spans="1:3" ht="13.5">
      <c r="A713" t="s">
        <v>2769</v>
      </c>
      <c r="B713" s="6">
        <v>0</v>
      </c>
      <c r="C713">
        <v>0</v>
      </c>
    </row>
    <row r="714" spans="1:3" ht="13.5">
      <c r="A714" t="s">
        <v>2770</v>
      </c>
      <c r="B714" s="6">
        <v>0</v>
      </c>
      <c r="C714">
        <v>0</v>
      </c>
    </row>
    <row r="715" spans="1:3" ht="13.5">
      <c r="A715" t="s">
        <v>2771</v>
      </c>
      <c r="B715" s="6">
        <v>0</v>
      </c>
      <c r="C715">
        <v>0</v>
      </c>
    </row>
    <row r="716" spans="1:3" ht="13.5">
      <c r="A716" t="s">
        <v>2772</v>
      </c>
      <c r="B716" s="6">
        <v>0</v>
      </c>
      <c r="C716">
        <v>0</v>
      </c>
    </row>
    <row r="717" spans="1:3" ht="13.5">
      <c r="A717" t="s">
        <v>2773</v>
      </c>
      <c r="B717" s="6">
        <v>0</v>
      </c>
      <c r="C717">
        <v>0</v>
      </c>
    </row>
    <row r="718" spans="1:3" ht="13.5">
      <c r="A718" t="s">
        <v>2774</v>
      </c>
      <c r="B718" s="6">
        <v>0</v>
      </c>
      <c r="C718">
        <v>0</v>
      </c>
    </row>
    <row r="719" spans="1:3" ht="13.5">
      <c r="A719" t="s">
        <v>2775</v>
      </c>
      <c r="B719" s="6">
        <v>0</v>
      </c>
      <c r="C719">
        <v>0</v>
      </c>
    </row>
    <row r="720" spans="1:3" ht="13.5">
      <c r="A720" t="s">
        <v>2776</v>
      </c>
      <c r="B720" s="6">
        <v>0</v>
      </c>
      <c r="C720">
        <v>0</v>
      </c>
    </row>
    <row r="721" spans="1:3" ht="13.5">
      <c r="A721" t="s">
        <v>2777</v>
      </c>
      <c r="B721" s="6">
        <v>0</v>
      </c>
      <c r="C721">
        <v>0</v>
      </c>
    </row>
    <row r="722" spans="1:3" ht="13.5">
      <c r="A722" t="s">
        <v>2778</v>
      </c>
      <c r="B722" s="6">
        <v>0</v>
      </c>
      <c r="C722">
        <v>0</v>
      </c>
    </row>
    <row r="723" spans="1:3" ht="13.5">
      <c r="A723" t="s">
        <v>2779</v>
      </c>
      <c r="B723" s="6">
        <v>0</v>
      </c>
      <c r="C723">
        <v>0</v>
      </c>
    </row>
    <row r="724" spans="1:3" ht="13.5">
      <c r="A724" t="s">
        <v>2780</v>
      </c>
      <c r="B724" s="6">
        <v>0</v>
      </c>
      <c r="C724">
        <v>0</v>
      </c>
    </row>
    <row r="725" spans="1:3" ht="13.5">
      <c r="A725" t="s">
        <v>2781</v>
      </c>
      <c r="B725" s="6">
        <v>0</v>
      </c>
      <c r="C725">
        <v>0</v>
      </c>
    </row>
    <row r="726" spans="1:3" ht="13.5">
      <c r="A726" t="s">
        <v>2782</v>
      </c>
      <c r="B726" s="6">
        <v>0</v>
      </c>
      <c r="C726">
        <v>0</v>
      </c>
    </row>
    <row r="727" spans="1:3" ht="13.5">
      <c r="A727" t="s">
        <v>2783</v>
      </c>
      <c r="B727" s="6">
        <v>0</v>
      </c>
      <c r="C727">
        <v>0</v>
      </c>
    </row>
    <row r="728" spans="1:3" ht="13.5">
      <c r="A728" t="s">
        <v>2784</v>
      </c>
      <c r="B728" s="6">
        <v>0</v>
      </c>
      <c r="C728">
        <v>0</v>
      </c>
    </row>
    <row r="729" spans="1:3" ht="13.5">
      <c r="A729" t="s">
        <v>2785</v>
      </c>
      <c r="B729" s="6">
        <v>0</v>
      </c>
      <c r="C729">
        <v>0</v>
      </c>
    </row>
    <row r="730" spans="1:3" ht="13.5">
      <c r="A730" t="s">
        <v>2786</v>
      </c>
      <c r="B730" s="6">
        <v>0</v>
      </c>
      <c r="C730">
        <v>0</v>
      </c>
    </row>
    <row r="731" spans="1:3" ht="13.5">
      <c r="A731" t="s">
        <v>2787</v>
      </c>
      <c r="B731" s="6">
        <v>0</v>
      </c>
      <c r="C731">
        <v>0</v>
      </c>
    </row>
    <row r="732" spans="1:3" ht="13.5">
      <c r="A732" t="s">
        <v>2788</v>
      </c>
      <c r="B732" s="6">
        <v>0</v>
      </c>
      <c r="C732">
        <v>0</v>
      </c>
    </row>
    <row r="733" spans="1:3" ht="13.5">
      <c r="A733" t="s">
        <v>2789</v>
      </c>
      <c r="B733" s="6">
        <v>0</v>
      </c>
      <c r="C733">
        <v>0</v>
      </c>
    </row>
    <row r="734" spans="1:3" ht="13.5">
      <c r="A734" t="s">
        <v>2790</v>
      </c>
      <c r="B734" s="6">
        <v>0</v>
      </c>
      <c r="C734">
        <v>0</v>
      </c>
    </row>
    <row r="735" spans="1:3" ht="13.5">
      <c r="A735" t="s">
        <v>2791</v>
      </c>
      <c r="B735" s="6">
        <v>0</v>
      </c>
      <c r="C735">
        <v>0</v>
      </c>
    </row>
    <row r="736" spans="1:3" ht="13.5">
      <c r="A736" t="s">
        <v>2792</v>
      </c>
      <c r="B736" s="6">
        <v>0</v>
      </c>
      <c r="C736">
        <v>0</v>
      </c>
    </row>
    <row r="737" spans="1:3" ht="13.5">
      <c r="A737" t="s">
        <v>2793</v>
      </c>
      <c r="B737" s="6">
        <v>0</v>
      </c>
      <c r="C737">
        <v>0</v>
      </c>
    </row>
    <row r="738" spans="1:3" ht="13.5">
      <c r="A738" t="s">
        <v>2794</v>
      </c>
      <c r="B738" s="6">
        <v>0</v>
      </c>
      <c r="C738">
        <v>0</v>
      </c>
    </row>
    <row r="739" spans="1:3" ht="13.5">
      <c r="A739" t="s">
        <v>2795</v>
      </c>
      <c r="B739" s="6">
        <v>0</v>
      </c>
      <c r="C739">
        <v>0</v>
      </c>
    </row>
    <row r="740" spans="1:3" ht="13.5">
      <c r="A740" t="s">
        <v>2796</v>
      </c>
      <c r="B740" s="6">
        <v>0</v>
      </c>
      <c r="C740">
        <v>0</v>
      </c>
    </row>
    <row r="741" spans="1:3" ht="13.5">
      <c r="A741" t="s">
        <v>2797</v>
      </c>
      <c r="B741" s="6">
        <v>0</v>
      </c>
      <c r="C741">
        <v>0</v>
      </c>
    </row>
    <row r="742" spans="1:3" ht="13.5">
      <c r="A742" t="s">
        <v>2798</v>
      </c>
      <c r="B742" s="6">
        <v>0</v>
      </c>
      <c r="C742">
        <v>0</v>
      </c>
    </row>
    <row r="743" spans="1:3" ht="13.5">
      <c r="A743" t="s">
        <v>2799</v>
      </c>
      <c r="B743" s="6">
        <v>0</v>
      </c>
      <c r="C743">
        <v>0</v>
      </c>
    </row>
    <row r="744" spans="1:3" ht="13.5">
      <c r="A744" t="s">
        <v>2800</v>
      </c>
      <c r="B744" s="6">
        <v>0</v>
      </c>
      <c r="C744">
        <v>0</v>
      </c>
    </row>
    <row r="745" spans="1:3" ht="13.5">
      <c r="A745" t="s">
        <v>2801</v>
      </c>
      <c r="B745" s="6">
        <v>0</v>
      </c>
      <c r="C745">
        <v>0</v>
      </c>
    </row>
    <row r="746" spans="1:3" ht="13.5">
      <c r="A746" t="s">
        <v>2802</v>
      </c>
      <c r="B746" s="6">
        <v>0</v>
      </c>
      <c r="C746">
        <v>0</v>
      </c>
    </row>
    <row r="747" spans="1:3" ht="13.5">
      <c r="A747" t="s">
        <v>2803</v>
      </c>
      <c r="B747" s="6">
        <v>0</v>
      </c>
      <c r="C747">
        <v>0</v>
      </c>
    </row>
    <row r="748" spans="1:3" ht="13.5">
      <c r="A748" t="s">
        <v>2804</v>
      </c>
      <c r="B748" s="6">
        <v>0</v>
      </c>
      <c r="C748">
        <v>0</v>
      </c>
    </row>
    <row r="749" spans="1:3" ht="13.5">
      <c r="A749" t="s">
        <v>2805</v>
      </c>
      <c r="B749" s="6">
        <v>0</v>
      </c>
      <c r="C749">
        <v>0</v>
      </c>
    </row>
    <row r="750" spans="1:3" ht="13.5">
      <c r="A750" t="s">
        <v>2806</v>
      </c>
      <c r="B750" s="6">
        <v>0</v>
      </c>
      <c r="C750">
        <v>0</v>
      </c>
    </row>
    <row r="751" spans="1:3" ht="13.5">
      <c r="A751" t="s">
        <v>2807</v>
      </c>
      <c r="B751" s="6">
        <v>0</v>
      </c>
      <c r="C751">
        <v>0</v>
      </c>
    </row>
    <row r="752" spans="1:3" ht="13.5">
      <c r="A752" t="s">
        <v>2808</v>
      </c>
      <c r="B752" s="6">
        <v>0</v>
      </c>
      <c r="C752">
        <v>0</v>
      </c>
    </row>
    <row r="753" spans="1:3" ht="13.5">
      <c r="A753" t="s">
        <v>2809</v>
      </c>
      <c r="B753" s="6">
        <v>0</v>
      </c>
      <c r="C753">
        <v>0</v>
      </c>
    </row>
    <row r="754" spans="1:3" ht="13.5">
      <c r="A754" t="s">
        <v>2810</v>
      </c>
      <c r="B754" s="6">
        <v>0</v>
      </c>
      <c r="C754">
        <v>0</v>
      </c>
    </row>
    <row r="755" spans="1:3" ht="13.5">
      <c r="A755" t="s">
        <v>2811</v>
      </c>
      <c r="B755" s="6">
        <v>0</v>
      </c>
      <c r="C755">
        <v>0</v>
      </c>
    </row>
    <row r="756" spans="1:3" ht="13.5">
      <c r="A756" t="s">
        <v>2812</v>
      </c>
      <c r="B756" s="6">
        <v>0</v>
      </c>
      <c r="C756">
        <v>0</v>
      </c>
    </row>
    <row r="757" spans="1:3" ht="13.5">
      <c r="A757" t="s">
        <v>2813</v>
      </c>
      <c r="B757" s="6">
        <v>0</v>
      </c>
      <c r="C757">
        <v>0</v>
      </c>
    </row>
    <row r="758" spans="1:3" ht="13.5">
      <c r="A758" t="s">
        <v>2814</v>
      </c>
      <c r="B758" s="6">
        <v>0</v>
      </c>
      <c r="C758">
        <v>0</v>
      </c>
    </row>
    <row r="759" spans="1:3" ht="13.5">
      <c r="A759" t="s">
        <v>2815</v>
      </c>
      <c r="B759" s="6">
        <v>0</v>
      </c>
      <c r="C759">
        <v>0</v>
      </c>
    </row>
    <row r="760" spans="1:3" ht="13.5">
      <c r="A760" t="s">
        <v>2816</v>
      </c>
      <c r="B760" s="6">
        <v>0</v>
      </c>
      <c r="C760">
        <v>0</v>
      </c>
    </row>
    <row r="761" spans="1:3" ht="13.5">
      <c r="A761" t="s">
        <v>2817</v>
      </c>
      <c r="B761" s="6">
        <v>0</v>
      </c>
      <c r="C761">
        <v>0</v>
      </c>
    </row>
    <row r="762" spans="1:3" ht="13.5">
      <c r="A762" t="s">
        <v>2818</v>
      </c>
      <c r="B762" s="6">
        <v>0</v>
      </c>
      <c r="C762">
        <v>0</v>
      </c>
    </row>
    <row r="763" spans="1:3" ht="13.5">
      <c r="A763" t="s">
        <v>2819</v>
      </c>
      <c r="B763" s="6">
        <v>0</v>
      </c>
      <c r="C763">
        <v>0</v>
      </c>
    </row>
    <row r="764" spans="1:3" ht="13.5">
      <c r="A764" t="s">
        <v>2820</v>
      </c>
      <c r="B764" s="6">
        <v>0</v>
      </c>
      <c r="C764">
        <v>0</v>
      </c>
    </row>
    <row r="765" spans="1:3" ht="13.5">
      <c r="A765" t="s">
        <v>2821</v>
      </c>
      <c r="B765" s="6">
        <v>0</v>
      </c>
      <c r="C765">
        <v>0</v>
      </c>
    </row>
    <row r="766" spans="1:3" ht="13.5">
      <c r="A766" t="s">
        <v>2822</v>
      </c>
      <c r="B766" s="6">
        <v>0</v>
      </c>
      <c r="C766">
        <v>0</v>
      </c>
    </row>
    <row r="767" spans="1:3" ht="13.5">
      <c r="A767" t="s">
        <v>2823</v>
      </c>
      <c r="B767" s="6">
        <v>0</v>
      </c>
      <c r="C767">
        <v>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AH6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3.5"/>
  <cols>
    <col min="1" max="1" width="8.125" style="12" customWidth="1"/>
    <col min="2" max="33" width="4.125" style="12" customWidth="1"/>
    <col min="34" max="16384" width="5.125" style="12" customWidth="1"/>
  </cols>
  <sheetData>
    <row r="1" spans="1:34" ht="12.75">
      <c r="A1" s="14" t="s">
        <v>333</v>
      </c>
      <c r="B1" s="15">
        <v>50</v>
      </c>
      <c r="C1" s="15">
        <v>100</v>
      </c>
      <c r="D1" s="15">
        <v>150</v>
      </c>
      <c r="E1" s="15">
        <v>200</v>
      </c>
      <c r="F1" s="15">
        <v>250</v>
      </c>
      <c r="G1" s="15">
        <v>300</v>
      </c>
      <c r="H1" s="15">
        <v>350</v>
      </c>
      <c r="I1" s="15">
        <v>400</v>
      </c>
      <c r="J1" s="15">
        <v>450</v>
      </c>
      <c r="K1" s="15">
        <v>500</v>
      </c>
      <c r="L1" s="15">
        <v>550</v>
      </c>
      <c r="M1" s="15">
        <v>600</v>
      </c>
      <c r="N1" s="15">
        <v>650</v>
      </c>
      <c r="O1" s="15">
        <v>700</v>
      </c>
      <c r="P1" s="15">
        <v>750</v>
      </c>
      <c r="Q1" s="15">
        <v>800</v>
      </c>
      <c r="R1" s="15">
        <v>850</v>
      </c>
      <c r="S1" s="15">
        <v>900</v>
      </c>
      <c r="T1" s="15">
        <v>950</v>
      </c>
      <c r="U1" s="15">
        <v>1000</v>
      </c>
      <c r="V1" s="15">
        <v>1050</v>
      </c>
      <c r="W1" s="15">
        <v>1100</v>
      </c>
      <c r="X1" s="15">
        <v>1150</v>
      </c>
      <c r="Y1" s="15">
        <v>1200</v>
      </c>
      <c r="Z1" s="15">
        <v>1250</v>
      </c>
      <c r="AA1" s="15">
        <v>1300</v>
      </c>
      <c r="AB1" s="15">
        <v>1350</v>
      </c>
      <c r="AC1" s="15">
        <v>1400</v>
      </c>
      <c r="AD1" s="15">
        <v>1450</v>
      </c>
      <c r="AE1" s="15">
        <v>1500</v>
      </c>
      <c r="AF1" s="15">
        <v>1550</v>
      </c>
      <c r="AG1" s="16">
        <v>1600</v>
      </c>
      <c r="AH1" s="10"/>
    </row>
    <row r="2" spans="1:33" ht="12.75">
      <c r="A2" s="17">
        <v>500</v>
      </c>
      <c r="B2" s="11">
        <v>25</v>
      </c>
      <c r="C2" s="11">
        <v>25</v>
      </c>
      <c r="D2" s="11">
        <v>25</v>
      </c>
      <c r="E2" s="11">
        <v>25</v>
      </c>
      <c r="F2" s="11">
        <v>25</v>
      </c>
      <c r="G2" s="11">
        <v>25</v>
      </c>
      <c r="H2" s="11">
        <v>25</v>
      </c>
      <c r="I2" s="11">
        <v>25</v>
      </c>
      <c r="J2" s="11">
        <v>23</v>
      </c>
      <c r="K2" s="11">
        <v>20</v>
      </c>
      <c r="L2" s="11">
        <v>16</v>
      </c>
      <c r="M2" s="11">
        <v>14</v>
      </c>
      <c r="N2" s="11">
        <v>12</v>
      </c>
      <c r="O2" s="11">
        <v>11</v>
      </c>
      <c r="P2" s="11">
        <v>10</v>
      </c>
      <c r="Q2" s="11">
        <v>9</v>
      </c>
      <c r="R2" s="11">
        <v>7</v>
      </c>
      <c r="S2" s="11">
        <v>5</v>
      </c>
      <c r="T2" s="11">
        <v>5</v>
      </c>
      <c r="U2" s="11">
        <v>5</v>
      </c>
      <c r="V2" s="11">
        <v>5</v>
      </c>
      <c r="W2" s="11">
        <v>5</v>
      </c>
      <c r="X2" s="11">
        <v>5</v>
      </c>
      <c r="Y2" s="11">
        <v>5</v>
      </c>
      <c r="Z2" s="11">
        <v>5</v>
      </c>
      <c r="AA2" s="11">
        <v>5</v>
      </c>
      <c r="AB2" s="11">
        <v>5</v>
      </c>
      <c r="AC2" s="11">
        <v>5</v>
      </c>
      <c r="AD2" s="11">
        <v>5</v>
      </c>
      <c r="AE2" s="11">
        <v>5</v>
      </c>
      <c r="AF2" s="11">
        <v>5</v>
      </c>
      <c r="AG2" s="23">
        <v>5</v>
      </c>
    </row>
    <row r="3" spans="1:33" ht="12.75">
      <c r="A3" s="19">
        <v>1000</v>
      </c>
      <c r="B3" s="11">
        <v>30</v>
      </c>
      <c r="C3" s="11">
        <v>30</v>
      </c>
      <c r="D3" s="11">
        <v>30</v>
      </c>
      <c r="E3" s="11">
        <v>30</v>
      </c>
      <c r="F3" s="11">
        <v>30</v>
      </c>
      <c r="G3" s="11">
        <v>30</v>
      </c>
      <c r="H3" s="11">
        <v>30</v>
      </c>
      <c r="I3" s="11">
        <v>27</v>
      </c>
      <c r="J3" s="11">
        <v>23</v>
      </c>
      <c r="K3" s="11">
        <v>20</v>
      </c>
      <c r="L3" s="11">
        <v>16</v>
      </c>
      <c r="M3" s="11">
        <v>14</v>
      </c>
      <c r="N3" s="11">
        <v>12</v>
      </c>
      <c r="O3" s="11">
        <v>11</v>
      </c>
      <c r="P3" s="11">
        <v>10</v>
      </c>
      <c r="Q3" s="11">
        <v>9</v>
      </c>
      <c r="R3" s="11">
        <v>7</v>
      </c>
      <c r="S3" s="11">
        <v>5</v>
      </c>
      <c r="T3" s="11">
        <v>5</v>
      </c>
      <c r="U3" s="11">
        <v>5</v>
      </c>
      <c r="V3" s="11">
        <v>5</v>
      </c>
      <c r="W3" s="11">
        <v>5</v>
      </c>
      <c r="X3" s="11">
        <v>5</v>
      </c>
      <c r="Y3" s="11">
        <v>5</v>
      </c>
      <c r="Z3" s="11">
        <v>5</v>
      </c>
      <c r="AA3" s="11">
        <v>5</v>
      </c>
      <c r="AB3" s="11">
        <v>5</v>
      </c>
      <c r="AC3" s="11">
        <v>5</v>
      </c>
      <c r="AD3" s="11">
        <v>5</v>
      </c>
      <c r="AE3" s="11">
        <v>5</v>
      </c>
      <c r="AF3" s="11">
        <v>5</v>
      </c>
      <c r="AG3" s="23">
        <v>5</v>
      </c>
    </row>
    <row r="4" spans="1:33" ht="12.75">
      <c r="A4" s="19">
        <v>1500</v>
      </c>
      <c r="B4" s="11">
        <v>33</v>
      </c>
      <c r="C4" s="11">
        <v>33</v>
      </c>
      <c r="D4" s="11">
        <v>33</v>
      </c>
      <c r="E4" s="11">
        <v>33</v>
      </c>
      <c r="F4" s="11">
        <v>33</v>
      </c>
      <c r="G4" s="11">
        <v>33</v>
      </c>
      <c r="H4" s="11">
        <v>33</v>
      </c>
      <c r="I4" s="11">
        <v>30</v>
      </c>
      <c r="J4" s="11">
        <v>26</v>
      </c>
      <c r="K4" s="11">
        <v>24</v>
      </c>
      <c r="L4" s="11">
        <v>20</v>
      </c>
      <c r="M4" s="11">
        <v>18</v>
      </c>
      <c r="N4" s="11">
        <v>15</v>
      </c>
      <c r="O4" s="11">
        <v>13</v>
      </c>
      <c r="P4" s="11">
        <v>12</v>
      </c>
      <c r="Q4" s="11">
        <v>12</v>
      </c>
      <c r="R4" s="11">
        <v>10</v>
      </c>
      <c r="S4" s="11">
        <v>8</v>
      </c>
      <c r="T4" s="11">
        <v>6</v>
      </c>
      <c r="U4" s="11">
        <v>6</v>
      </c>
      <c r="V4" s="11">
        <v>6</v>
      </c>
      <c r="W4" s="11">
        <v>6</v>
      </c>
      <c r="X4" s="11">
        <v>6</v>
      </c>
      <c r="Y4" s="11">
        <v>6</v>
      </c>
      <c r="Z4" s="11">
        <v>6</v>
      </c>
      <c r="AA4" s="11">
        <v>6</v>
      </c>
      <c r="AB4" s="11">
        <v>6</v>
      </c>
      <c r="AC4" s="11">
        <v>6</v>
      </c>
      <c r="AD4" s="11">
        <v>6</v>
      </c>
      <c r="AE4" s="11">
        <v>6</v>
      </c>
      <c r="AF4" s="11">
        <v>6</v>
      </c>
      <c r="AG4" s="23">
        <v>6</v>
      </c>
    </row>
    <row r="5" spans="1:33" ht="12.75">
      <c r="A5" s="19">
        <v>2000</v>
      </c>
      <c r="B5" s="11">
        <v>38</v>
      </c>
      <c r="C5" s="11">
        <v>38</v>
      </c>
      <c r="D5" s="11">
        <v>38</v>
      </c>
      <c r="E5" s="11">
        <v>38</v>
      </c>
      <c r="F5" s="11">
        <v>38</v>
      </c>
      <c r="G5" s="11">
        <v>38</v>
      </c>
      <c r="H5" s="11">
        <v>35</v>
      </c>
      <c r="I5" s="11">
        <v>32</v>
      </c>
      <c r="J5" s="11">
        <v>28</v>
      </c>
      <c r="K5" s="11">
        <v>26</v>
      </c>
      <c r="L5" s="11">
        <v>23</v>
      </c>
      <c r="M5" s="11">
        <v>20</v>
      </c>
      <c r="N5" s="11">
        <v>18</v>
      </c>
      <c r="O5" s="11">
        <v>15</v>
      </c>
      <c r="P5" s="11">
        <v>14</v>
      </c>
      <c r="Q5" s="11">
        <v>14</v>
      </c>
      <c r="R5" s="11">
        <v>12</v>
      </c>
      <c r="S5" s="11">
        <v>10</v>
      </c>
      <c r="T5" s="11">
        <v>8</v>
      </c>
      <c r="U5" s="11">
        <v>8</v>
      </c>
      <c r="V5" s="11">
        <v>8</v>
      </c>
      <c r="W5" s="11">
        <v>8</v>
      </c>
      <c r="X5" s="11">
        <v>8</v>
      </c>
      <c r="Y5" s="11">
        <v>8</v>
      </c>
      <c r="Z5" s="11">
        <v>8</v>
      </c>
      <c r="AA5" s="11">
        <v>8</v>
      </c>
      <c r="AB5" s="11">
        <v>8</v>
      </c>
      <c r="AC5" s="11">
        <v>8</v>
      </c>
      <c r="AD5" s="11">
        <v>8</v>
      </c>
      <c r="AE5" s="11">
        <v>8</v>
      </c>
      <c r="AF5" s="11">
        <v>8</v>
      </c>
      <c r="AG5" s="23">
        <v>8</v>
      </c>
    </row>
    <row r="6" spans="1:33" ht="12.75">
      <c r="A6" s="19">
        <v>2500</v>
      </c>
      <c r="B6" s="11">
        <v>43</v>
      </c>
      <c r="C6" s="11">
        <v>43</v>
      </c>
      <c r="D6" s="11">
        <v>43</v>
      </c>
      <c r="E6" s="11">
        <v>43</v>
      </c>
      <c r="F6" s="11">
        <v>43</v>
      </c>
      <c r="G6" s="11">
        <v>43</v>
      </c>
      <c r="H6" s="11">
        <v>40</v>
      </c>
      <c r="I6" s="11">
        <v>36</v>
      </c>
      <c r="J6" s="11">
        <v>31</v>
      </c>
      <c r="K6" s="11">
        <v>29</v>
      </c>
      <c r="L6" s="11">
        <v>26</v>
      </c>
      <c r="M6" s="11">
        <v>23</v>
      </c>
      <c r="N6" s="11">
        <v>21</v>
      </c>
      <c r="O6" s="11">
        <v>20</v>
      </c>
      <c r="P6" s="11">
        <v>18</v>
      </c>
      <c r="Q6" s="11">
        <v>15</v>
      </c>
      <c r="R6" s="11">
        <v>12</v>
      </c>
      <c r="S6" s="11">
        <v>10</v>
      </c>
      <c r="T6" s="11">
        <v>8</v>
      </c>
      <c r="U6" s="11">
        <v>8</v>
      </c>
      <c r="V6" s="11">
        <v>8</v>
      </c>
      <c r="W6" s="11">
        <v>8</v>
      </c>
      <c r="X6" s="11">
        <v>8</v>
      </c>
      <c r="Y6" s="11">
        <v>8</v>
      </c>
      <c r="Z6" s="11">
        <v>8</v>
      </c>
      <c r="AA6" s="11">
        <v>8</v>
      </c>
      <c r="AB6" s="11">
        <v>8</v>
      </c>
      <c r="AC6" s="11">
        <v>8</v>
      </c>
      <c r="AD6" s="11">
        <v>8</v>
      </c>
      <c r="AE6" s="11">
        <v>8</v>
      </c>
      <c r="AF6" s="11">
        <v>8</v>
      </c>
      <c r="AG6" s="23">
        <v>8</v>
      </c>
    </row>
    <row r="7" spans="1:33" ht="12.75">
      <c r="A7" s="19">
        <v>3000</v>
      </c>
      <c r="B7" s="11">
        <v>45</v>
      </c>
      <c r="C7" s="11">
        <v>45</v>
      </c>
      <c r="D7" s="11">
        <v>45</v>
      </c>
      <c r="E7" s="11">
        <v>45</v>
      </c>
      <c r="F7" s="11">
        <v>45</v>
      </c>
      <c r="G7" s="11">
        <v>45</v>
      </c>
      <c r="H7" s="11">
        <v>43</v>
      </c>
      <c r="I7" s="11">
        <v>40</v>
      </c>
      <c r="J7" s="11">
        <v>36</v>
      </c>
      <c r="K7" s="11">
        <v>33</v>
      </c>
      <c r="L7" s="11">
        <v>30</v>
      </c>
      <c r="M7" s="11">
        <v>26</v>
      </c>
      <c r="N7" s="11">
        <v>23</v>
      </c>
      <c r="O7" s="11">
        <v>22</v>
      </c>
      <c r="P7" s="11">
        <v>20</v>
      </c>
      <c r="Q7" s="11">
        <v>18</v>
      </c>
      <c r="R7" s="11">
        <v>15</v>
      </c>
      <c r="S7" s="11">
        <v>12</v>
      </c>
      <c r="T7" s="11">
        <v>10</v>
      </c>
      <c r="U7" s="11">
        <v>10</v>
      </c>
      <c r="V7" s="11">
        <v>10</v>
      </c>
      <c r="W7" s="11">
        <v>10</v>
      </c>
      <c r="X7" s="11">
        <v>10</v>
      </c>
      <c r="Y7" s="11">
        <v>10</v>
      </c>
      <c r="Z7" s="11">
        <v>10</v>
      </c>
      <c r="AA7" s="11">
        <v>10</v>
      </c>
      <c r="AB7" s="11">
        <v>10</v>
      </c>
      <c r="AC7" s="11">
        <v>10</v>
      </c>
      <c r="AD7" s="11">
        <v>10</v>
      </c>
      <c r="AE7" s="11">
        <v>10</v>
      </c>
      <c r="AF7" s="11">
        <v>10</v>
      </c>
      <c r="AG7" s="23">
        <v>10</v>
      </c>
    </row>
    <row r="8" spans="1:33" ht="12.75">
      <c r="A8" s="19">
        <v>3500</v>
      </c>
      <c r="B8" s="11">
        <v>45</v>
      </c>
      <c r="C8" s="11">
        <v>45</v>
      </c>
      <c r="D8" s="11">
        <v>45</v>
      </c>
      <c r="E8" s="11">
        <v>45</v>
      </c>
      <c r="F8" s="11">
        <v>45</v>
      </c>
      <c r="G8" s="11">
        <v>45</v>
      </c>
      <c r="H8" s="11">
        <v>45</v>
      </c>
      <c r="I8" s="11">
        <v>42</v>
      </c>
      <c r="J8" s="11">
        <v>40</v>
      </c>
      <c r="K8" s="11">
        <v>37</v>
      </c>
      <c r="L8" s="11">
        <v>33</v>
      </c>
      <c r="M8" s="11">
        <v>30</v>
      </c>
      <c r="N8" s="11">
        <v>26</v>
      </c>
      <c r="O8" s="11">
        <v>23</v>
      </c>
      <c r="P8" s="11">
        <v>21</v>
      </c>
      <c r="Q8" s="11">
        <v>20</v>
      </c>
      <c r="R8" s="11">
        <v>18</v>
      </c>
      <c r="S8" s="11">
        <v>15</v>
      </c>
      <c r="T8" s="11">
        <v>12</v>
      </c>
      <c r="U8" s="11">
        <v>12</v>
      </c>
      <c r="V8" s="11">
        <v>12</v>
      </c>
      <c r="W8" s="11">
        <v>12</v>
      </c>
      <c r="X8" s="11">
        <v>12</v>
      </c>
      <c r="Y8" s="11">
        <v>12</v>
      </c>
      <c r="Z8" s="11">
        <v>12</v>
      </c>
      <c r="AA8" s="11">
        <v>12</v>
      </c>
      <c r="AB8" s="11">
        <v>12</v>
      </c>
      <c r="AC8" s="11">
        <v>12</v>
      </c>
      <c r="AD8" s="11">
        <v>12</v>
      </c>
      <c r="AE8" s="11">
        <v>12</v>
      </c>
      <c r="AF8" s="11">
        <v>12</v>
      </c>
      <c r="AG8" s="23">
        <v>12</v>
      </c>
    </row>
    <row r="9" spans="1:33" ht="12.75">
      <c r="A9" s="19">
        <v>4000</v>
      </c>
      <c r="B9" s="11">
        <v>45</v>
      </c>
      <c r="C9" s="11">
        <v>45</v>
      </c>
      <c r="D9" s="11">
        <v>45</v>
      </c>
      <c r="E9" s="11">
        <v>45</v>
      </c>
      <c r="F9" s="11">
        <v>45</v>
      </c>
      <c r="G9" s="11">
        <v>45</v>
      </c>
      <c r="H9" s="11">
        <v>45</v>
      </c>
      <c r="I9" s="11">
        <v>45</v>
      </c>
      <c r="J9" s="11">
        <v>43</v>
      </c>
      <c r="K9" s="11">
        <v>39</v>
      </c>
      <c r="L9" s="11">
        <v>35</v>
      </c>
      <c r="M9" s="11">
        <v>32</v>
      </c>
      <c r="N9" s="11">
        <v>29</v>
      </c>
      <c r="O9" s="11">
        <v>26</v>
      </c>
      <c r="P9" s="11">
        <v>24</v>
      </c>
      <c r="Q9" s="11">
        <v>22</v>
      </c>
      <c r="R9" s="11">
        <v>20</v>
      </c>
      <c r="S9" s="11">
        <v>17</v>
      </c>
      <c r="T9" s="11">
        <v>15</v>
      </c>
      <c r="U9" s="11">
        <v>15</v>
      </c>
      <c r="V9" s="11">
        <v>15</v>
      </c>
      <c r="W9" s="11">
        <v>15</v>
      </c>
      <c r="X9" s="11">
        <v>15</v>
      </c>
      <c r="Y9" s="11">
        <v>15</v>
      </c>
      <c r="Z9" s="11">
        <v>15</v>
      </c>
      <c r="AA9" s="11">
        <v>15</v>
      </c>
      <c r="AB9" s="11">
        <v>15</v>
      </c>
      <c r="AC9" s="11">
        <v>15</v>
      </c>
      <c r="AD9" s="11">
        <v>15</v>
      </c>
      <c r="AE9" s="11">
        <v>15</v>
      </c>
      <c r="AF9" s="11">
        <v>15</v>
      </c>
      <c r="AG9" s="23">
        <v>15</v>
      </c>
    </row>
    <row r="10" spans="1:33" ht="12.75">
      <c r="A10" s="19">
        <v>4500</v>
      </c>
      <c r="B10" s="11">
        <v>45</v>
      </c>
      <c r="C10" s="11">
        <v>45</v>
      </c>
      <c r="D10" s="11">
        <v>45</v>
      </c>
      <c r="E10" s="11">
        <v>45</v>
      </c>
      <c r="F10" s="11">
        <v>45</v>
      </c>
      <c r="G10" s="11">
        <v>45</v>
      </c>
      <c r="H10" s="11">
        <v>45</v>
      </c>
      <c r="I10" s="11">
        <v>45</v>
      </c>
      <c r="J10" s="11">
        <v>45</v>
      </c>
      <c r="K10" s="11">
        <v>42</v>
      </c>
      <c r="L10" s="11">
        <v>39</v>
      </c>
      <c r="M10" s="11">
        <v>36</v>
      </c>
      <c r="N10" s="11">
        <v>33</v>
      </c>
      <c r="O10" s="11">
        <v>30</v>
      </c>
      <c r="P10" s="11">
        <v>28</v>
      </c>
      <c r="Q10" s="11">
        <v>25</v>
      </c>
      <c r="R10" s="11">
        <v>23</v>
      </c>
      <c r="S10" s="11">
        <v>20</v>
      </c>
      <c r="T10" s="11">
        <v>18</v>
      </c>
      <c r="U10" s="11">
        <v>18</v>
      </c>
      <c r="V10" s="11">
        <v>18</v>
      </c>
      <c r="W10" s="11">
        <v>18</v>
      </c>
      <c r="X10" s="11">
        <v>18</v>
      </c>
      <c r="Y10" s="11">
        <v>18</v>
      </c>
      <c r="Z10" s="11">
        <v>18</v>
      </c>
      <c r="AA10" s="11">
        <v>18</v>
      </c>
      <c r="AB10" s="11">
        <v>18</v>
      </c>
      <c r="AC10" s="11">
        <v>18</v>
      </c>
      <c r="AD10" s="11">
        <v>18</v>
      </c>
      <c r="AE10" s="11">
        <v>18</v>
      </c>
      <c r="AF10" s="11">
        <v>18</v>
      </c>
      <c r="AG10" s="23">
        <v>18</v>
      </c>
    </row>
    <row r="11" spans="1:33" ht="12.75">
      <c r="A11" s="19">
        <v>5000</v>
      </c>
      <c r="B11" s="11">
        <v>45</v>
      </c>
      <c r="C11" s="11">
        <v>45</v>
      </c>
      <c r="D11" s="11">
        <v>45</v>
      </c>
      <c r="E11" s="11">
        <v>45</v>
      </c>
      <c r="F11" s="11">
        <v>45</v>
      </c>
      <c r="G11" s="11">
        <v>45</v>
      </c>
      <c r="H11" s="11">
        <v>45</v>
      </c>
      <c r="I11" s="11">
        <v>45</v>
      </c>
      <c r="J11" s="11">
        <v>45</v>
      </c>
      <c r="K11" s="11">
        <v>45</v>
      </c>
      <c r="L11" s="11">
        <v>42</v>
      </c>
      <c r="M11" s="11">
        <v>38</v>
      </c>
      <c r="N11" s="11">
        <v>36</v>
      </c>
      <c r="O11" s="11">
        <v>33</v>
      </c>
      <c r="P11" s="11">
        <v>30</v>
      </c>
      <c r="Q11" s="11">
        <v>28</v>
      </c>
      <c r="R11" s="11">
        <v>25</v>
      </c>
      <c r="S11" s="11">
        <v>22</v>
      </c>
      <c r="T11" s="11">
        <v>20</v>
      </c>
      <c r="U11" s="11">
        <v>20</v>
      </c>
      <c r="V11" s="11">
        <v>20</v>
      </c>
      <c r="W11" s="11">
        <v>20</v>
      </c>
      <c r="X11" s="11">
        <v>20</v>
      </c>
      <c r="Y11" s="11">
        <v>20</v>
      </c>
      <c r="Z11" s="11">
        <v>20</v>
      </c>
      <c r="AA11" s="11">
        <v>20</v>
      </c>
      <c r="AB11" s="11">
        <v>20</v>
      </c>
      <c r="AC11" s="11">
        <v>20</v>
      </c>
      <c r="AD11" s="11">
        <v>20</v>
      </c>
      <c r="AE11" s="11">
        <v>20</v>
      </c>
      <c r="AF11" s="11">
        <v>20</v>
      </c>
      <c r="AG11" s="23">
        <v>20</v>
      </c>
    </row>
    <row r="12" spans="1:33" ht="12.75">
      <c r="A12" s="19">
        <v>5500</v>
      </c>
      <c r="B12" s="11">
        <v>45</v>
      </c>
      <c r="C12" s="11">
        <v>45</v>
      </c>
      <c r="D12" s="11">
        <v>45</v>
      </c>
      <c r="E12" s="11">
        <v>45</v>
      </c>
      <c r="F12" s="11">
        <v>45</v>
      </c>
      <c r="G12" s="11">
        <v>45</v>
      </c>
      <c r="H12" s="11">
        <v>45</v>
      </c>
      <c r="I12" s="11">
        <v>45</v>
      </c>
      <c r="J12" s="11">
        <v>45</v>
      </c>
      <c r="K12" s="11">
        <v>45</v>
      </c>
      <c r="L12" s="11">
        <v>44</v>
      </c>
      <c r="M12" s="11">
        <v>41</v>
      </c>
      <c r="N12" s="11">
        <v>39</v>
      </c>
      <c r="O12" s="11">
        <v>36</v>
      </c>
      <c r="P12" s="11">
        <v>34</v>
      </c>
      <c r="Q12" s="11">
        <v>30</v>
      </c>
      <c r="R12" s="11">
        <v>25</v>
      </c>
      <c r="S12" s="11">
        <v>22</v>
      </c>
      <c r="T12" s="11">
        <v>20</v>
      </c>
      <c r="U12" s="11">
        <v>20</v>
      </c>
      <c r="V12" s="11">
        <v>20</v>
      </c>
      <c r="W12" s="11">
        <v>20</v>
      </c>
      <c r="X12" s="11">
        <v>20</v>
      </c>
      <c r="Y12" s="11">
        <v>20</v>
      </c>
      <c r="Z12" s="11">
        <v>20</v>
      </c>
      <c r="AA12" s="11">
        <v>20</v>
      </c>
      <c r="AB12" s="11">
        <v>20</v>
      </c>
      <c r="AC12" s="11">
        <v>20</v>
      </c>
      <c r="AD12" s="11">
        <v>20</v>
      </c>
      <c r="AE12" s="11">
        <v>20</v>
      </c>
      <c r="AF12" s="11">
        <v>20</v>
      </c>
      <c r="AG12" s="23">
        <v>20</v>
      </c>
    </row>
    <row r="13" spans="1:33" ht="12.75">
      <c r="A13" s="19">
        <v>6000</v>
      </c>
      <c r="B13" s="11">
        <v>45</v>
      </c>
      <c r="C13" s="11">
        <v>45</v>
      </c>
      <c r="D13" s="11">
        <v>45</v>
      </c>
      <c r="E13" s="11">
        <v>45</v>
      </c>
      <c r="F13" s="11">
        <v>45</v>
      </c>
      <c r="G13" s="11">
        <v>45</v>
      </c>
      <c r="H13" s="11">
        <v>45</v>
      </c>
      <c r="I13" s="11">
        <v>45</v>
      </c>
      <c r="J13" s="11">
        <v>45</v>
      </c>
      <c r="K13" s="11">
        <v>45</v>
      </c>
      <c r="L13" s="11">
        <v>44</v>
      </c>
      <c r="M13" s="11">
        <v>42</v>
      </c>
      <c r="N13" s="11">
        <v>40</v>
      </c>
      <c r="O13" s="11">
        <v>38</v>
      </c>
      <c r="P13" s="11">
        <v>35</v>
      </c>
      <c r="Q13" s="11">
        <v>31</v>
      </c>
      <c r="R13" s="11">
        <v>25</v>
      </c>
      <c r="S13" s="11">
        <v>22</v>
      </c>
      <c r="T13" s="11">
        <v>20</v>
      </c>
      <c r="U13" s="11">
        <v>20</v>
      </c>
      <c r="V13" s="11">
        <v>20</v>
      </c>
      <c r="W13" s="11">
        <v>20</v>
      </c>
      <c r="X13" s="11">
        <v>20</v>
      </c>
      <c r="Y13" s="11">
        <v>20</v>
      </c>
      <c r="Z13" s="11">
        <v>20</v>
      </c>
      <c r="AA13" s="11">
        <v>20</v>
      </c>
      <c r="AB13" s="11">
        <v>20</v>
      </c>
      <c r="AC13" s="11">
        <v>20</v>
      </c>
      <c r="AD13" s="11">
        <v>20</v>
      </c>
      <c r="AE13" s="11">
        <v>20</v>
      </c>
      <c r="AF13" s="11">
        <v>20</v>
      </c>
      <c r="AG13" s="23">
        <v>20</v>
      </c>
    </row>
    <row r="14" spans="1:33" ht="12.75">
      <c r="A14" s="19">
        <v>6500</v>
      </c>
      <c r="B14" s="11">
        <v>45</v>
      </c>
      <c r="C14" s="11">
        <v>45</v>
      </c>
      <c r="D14" s="11">
        <v>45</v>
      </c>
      <c r="E14" s="11">
        <v>45</v>
      </c>
      <c r="F14" s="11">
        <v>45</v>
      </c>
      <c r="G14" s="11">
        <v>45</v>
      </c>
      <c r="H14" s="11">
        <v>45</v>
      </c>
      <c r="I14" s="11">
        <v>45</v>
      </c>
      <c r="J14" s="11">
        <v>45</v>
      </c>
      <c r="K14" s="11">
        <v>45</v>
      </c>
      <c r="L14" s="11">
        <v>44</v>
      </c>
      <c r="M14" s="11">
        <v>42</v>
      </c>
      <c r="N14" s="11">
        <v>40</v>
      </c>
      <c r="O14" s="11">
        <v>38</v>
      </c>
      <c r="P14" s="11">
        <v>35</v>
      </c>
      <c r="Q14" s="11">
        <v>31</v>
      </c>
      <c r="R14" s="11">
        <v>25</v>
      </c>
      <c r="S14" s="11">
        <v>22</v>
      </c>
      <c r="T14" s="11">
        <v>20</v>
      </c>
      <c r="U14" s="11">
        <v>20</v>
      </c>
      <c r="V14" s="11">
        <v>20</v>
      </c>
      <c r="W14" s="11">
        <v>20</v>
      </c>
      <c r="X14" s="11">
        <v>20</v>
      </c>
      <c r="Y14" s="11">
        <v>20</v>
      </c>
      <c r="Z14" s="11">
        <v>20</v>
      </c>
      <c r="AA14" s="11">
        <v>20</v>
      </c>
      <c r="AB14" s="11">
        <v>20</v>
      </c>
      <c r="AC14" s="11">
        <v>20</v>
      </c>
      <c r="AD14" s="11">
        <v>20</v>
      </c>
      <c r="AE14" s="11">
        <v>20</v>
      </c>
      <c r="AF14" s="11">
        <v>20</v>
      </c>
      <c r="AG14" s="23">
        <v>20</v>
      </c>
    </row>
    <row r="15" spans="1:33" ht="12.75">
      <c r="A15" s="19">
        <v>7000</v>
      </c>
      <c r="B15" s="11">
        <v>45</v>
      </c>
      <c r="C15" s="11">
        <v>45</v>
      </c>
      <c r="D15" s="11">
        <v>45</v>
      </c>
      <c r="E15" s="11">
        <v>45</v>
      </c>
      <c r="F15" s="11">
        <v>45</v>
      </c>
      <c r="G15" s="11">
        <v>45</v>
      </c>
      <c r="H15" s="11">
        <v>45</v>
      </c>
      <c r="I15" s="11">
        <v>45</v>
      </c>
      <c r="J15" s="11">
        <v>45</v>
      </c>
      <c r="K15" s="11">
        <v>45</v>
      </c>
      <c r="L15" s="11">
        <v>45</v>
      </c>
      <c r="M15" s="11">
        <v>43</v>
      </c>
      <c r="N15" s="11">
        <v>40</v>
      </c>
      <c r="O15" s="11">
        <v>38</v>
      </c>
      <c r="P15" s="11">
        <v>35</v>
      </c>
      <c r="Q15" s="11">
        <v>31</v>
      </c>
      <c r="R15" s="11">
        <v>25</v>
      </c>
      <c r="S15" s="11">
        <v>22</v>
      </c>
      <c r="T15" s="11">
        <v>20</v>
      </c>
      <c r="U15" s="11">
        <v>20</v>
      </c>
      <c r="V15" s="11">
        <v>20</v>
      </c>
      <c r="W15" s="11">
        <v>20</v>
      </c>
      <c r="X15" s="11">
        <v>20</v>
      </c>
      <c r="Y15" s="11">
        <v>20</v>
      </c>
      <c r="Z15" s="11">
        <v>20</v>
      </c>
      <c r="AA15" s="11">
        <v>20</v>
      </c>
      <c r="AB15" s="11">
        <v>20</v>
      </c>
      <c r="AC15" s="11">
        <v>20</v>
      </c>
      <c r="AD15" s="11">
        <v>20</v>
      </c>
      <c r="AE15" s="11">
        <v>20</v>
      </c>
      <c r="AF15" s="11">
        <v>20</v>
      </c>
      <c r="AG15" s="23">
        <v>20</v>
      </c>
    </row>
    <row r="16" spans="1:33" ht="12.75">
      <c r="A16" s="19">
        <v>7500</v>
      </c>
      <c r="B16" s="11">
        <v>45</v>
      </c>
      <c r="C16" s="11">
        <v>45</v>
      </c>
      <c r="D16" s="11">
        <v>45</v>
      </c>
      <c r="E16" s="11">
        <v>45</v>
      </c>
      <c r="F16" s="11">
        <v>45</v>
      </c>
      <c r="G16" s="11">
        <v>45</v>
      </c>
      <c r="H16" s="11">
        <v>45</v>
      </c>
      <c r="I16" s="11">
        <v>45</v>
      </c>
      <c r="J16" s="11">
        <v>45</v>
      </c>
      <c r="K16" s="11">
        <v>45</v>
      </c>
      <c r="L16" s="11">
        <v>45</v>
      </c>
      <c r="M16" s="11">
        <v>44</v>
      </c>
      <c r="N16" s="11">
        <v>41</v>
      </c>
      <c r="O16" s="11">
        <v>38</v>
      </c>
      <c r="P16" s="11">
        <v>35</v>
      </c>
      <c r="Q16" s="11">
        <v>31</v>
      </c>
      <c r="R16" s="11">
        <v>25</v>
      </c>
      <c r="S16" s="11">
        <v>22</v>
      </c>
      <c r="T16" s="11">
        <v>20</v>
      </c>
      <c r="U16" s="11">
        <v>20</v>
      </c>
      <c r="V16" s="11">
        <v>20</v>
      </c>
      <c r="W16" s="11">
        <v>20</v>
      </c>
      <c r="X16" s="11">
        <v>20</v>
      </c>
      <c r="Y16" s="11">
        <v>20</v>
      </c>
      <c r="Z16" s="11">
        <v>20</v>
      </c>
      <c r="AA16" s="11">
        <v>20</v>
      </c>
      <c r="AB16" s="11">
        <v>20</v>
      </c>
      <c r="AC16" s="11">
        <v>20</v>
      </c>
      <c r="AD16" s="11">
        <v>20</v>
      </c>
      <c r="AE16" s="11">
        <v>20</v>
      </c>
      <c r="AF16" s="11">
        <v>20</v>
      </c>
      <c r="AG16" s="23">
        <v>20</v>
      </c>
    </row>
    <row r="17" spans="1:33" ht="12.75">
      <c r="A17" s="19">
        <v>8000</v>
      </c>
      <c r="B17" s="11">
        <v>45</v>
      </c>
      <c r="C17" s="11">
        <v>45</v>
      </c>
      <c r="D17" s="11">
        <v>45</v>
      </c>
      <c r="E17" s="11">
        <v>45</v>
      </c>
      <c r="F17" s="11">
        <v>45</v>
      </c>
      <c r="G17" s="11">
        <v>45</v>
      </c>
      <c r="H17" s="11">
        <v>45</v>
      </c>
      <c r="I17" s="11">
        <v>45</v>
      </c>
      <c r="J17" s="11">
        <v>45</v>
      </c>
      <c r="K17" s="11">
        <v>45</v>
      </c>
      <c r="L17" s="11">
        <v>45</v>
      </c>
      <c r="M17" s="11">
        <v>45</v>
      </c>
      <c r="N17" s="11">
        <v>42</v>
      </c>
      <c r="O17" s="11">
        <v>38</v>
      </c>
      <c r="P17" s="11">
        <v>35</v>
      </c>
      <c r="Q17" s="11">
        <v>31</v>
      </c>
      <c r="R17" s="11">
        <v>25</v>
      </c>
      <c r="S17" s="11">
        <v>22</v>
      </c>
      <c r="T17" s="11">
        <v>20</v>
      </c>
      <c r="U17" s="11">
        <v>20</v>
      </c>
      <c r="V17" s="11">
        <v>20</v>
      </c>
      <c r="W17" s="11">
        <v>20</v>
      </c>
      <c r="X17" s="11">
        <v>20</v>
      </c>
      <c r="Y17" s="11">
        <v>20</v>
      </c>
      <c r="Z17" s="11">
        <v>20</v>
      </c>
      <c r="AA17" s="11">
        <v>20</v>
      </c>
      <c r="AB17" s="11">
        <v>20</v>
      </c>
      <c r="AC17" s="11">
        <v>20</v>
      </c>
      <c r="AD17" s="11">
        <v>20</v>
      </c>
      <c r="AE17" s="11">
        <v>20</v>
      </c>
      <c r="AF17" s="11">
        <v>20</v>
      </c>
      <c r="AG17" s="23">
        <v>20</v>
      </c>
    </row>
    <row r="18" spans="1:33" ht="12.75">
      <c r="A18" s="19">
        <v>8500</v>
      </c>
      <c r="B18" s="11">
        <v>45</v>
      </c>
      <c r="C18" s="11">
        <v>45</v>
      </c>
      <c r="D18" s="11">
        <v>45</v>
      </c>
      <c r="E18" s="11">
        <v>45</v>
      </c>
      <c r="F18" s="11">
        <v>45</v>
      </c>
      <c r="G18" s="11">
        <v>45</v>
      </c>
      <c r="H18" s="11">
        <v>45</v>
      </c>
      <c r="I18" s="11">
        <v>45</v>
      </c>
      <c r="J18" s="11">
        <v>45</v>
      </c>
      <c r="K18" s="11">
        <v>45</v>
      </c>
      <c r="L18" s="11">
        <v>45</v>
      </c>
      <c r="M18" s="11">
        <v>45</v>
      </c>
      <c r="N18" s="11">
        <v>42</v>
      </c>
      <c r="O18" s="11">
        <v>39</v>
      </c>
      <c r="P18" s="11">
        <v>36</v>
      </c>
      <c r="Q18" s="11">
        <v>32</v>
      </c>
      <c r="R18" s="11">
        <v>25</v>
      </c>
      <c r="S18" s="11">
        <v>22</v>
      </c>
      <c r="T18" s="11">
        <v>20</v>
      </c>
      <c r="U18" s="11">
        <v>20</v>
      </c>
      <c r="V18" s="11">
        <v>20</v>
      </c>
      <c r="W18" s="11">
        <v>20</v>
      </c>
      <c r="X18" s="11">
        <v>20</v>
      </c>
      <c r="Y18" s="11">
        <v>20</v>
      </c>
      <c r="Z18" s="11">
        <v>20</v>
      </c>
      <c r="AA18" s="11">
        <v>20</v>
      </c>
      <c r="AB18" s="11">
        <v>20</v>
      </c>
      <c r="AC18" s="11">
        <v>20</v>
      </c>
      <c r="AD18" s="11">
        <v>20</v>
      </c>
      <c r="AE18" s="11">
        <v>20</v>
      </c>
      <c r="AF18" s="11">
        <v>20</v>
      </c>
      <c r="AG18" s="23">
        <v>20</v>
      </c>
    </row>
    <row r="19" spans="1:33" ht="12.75">
      <c r="A19" s="20">
        <v>9000</v>
      </c>
      <c r="B19" s="24">
        <v>45</v>
      </c>
      <c r="C19" s="24">
        <v>45</v>
      </c>
      <c r="D19" s="24">
        <v>45</v>
      </c>
      <c r="E19" s="24">
        <v>45</v>
      </c>
      <c r="F19" s="24">
        <v>45</v>
      </c>
      <c r="G19" s="24">
        <v>45</v>
      </c>
      <c r="H19" s="24">
        <v>45</v>
      </c>
      <c r="I19" s="24">
        <v>45</v>
      </c>
      <c r="J19" s="24">
        <v>45</v>
      </c>
      <c r="K19" s="24">
        <v>45</v>
      </c>
      <c r="L19" s="24">
        <v>45</v>
      </c>
      <c r="M19" s="24">
        <v>45</v>
      </c>
      <c r="N19" s="24">
        <v>42</v>
      </c>
      <c r="O19" s="24">
        <v>39</v>
      </c>
      <c r="P19" s="24">
        <v>36</v>
      </c>
      <c r="Q19" s="24">
        <v>32</v>
      </c>
      <c r="R19" s="24">
        <v>25</v>
      </c>
      <c r="S19" s="24">
        <v>22</v>
      </c>
      <c r="T19" s="24">
        <v>20</v>
      </c>
      <c r="U19" s="24">
        <v>20</v>
      </c>
      <c r="V19" s="24">
        <v>20</v>
      </c>
      <c r="W19" s="24">
        <v>20</v>
      </c>
      <c r="X19" s="24">
        <v>20</v>
      </c>
      <c r="Y19" s="24">
        <v>20</v>
      </c>
      <c r="Z19" s="24">
        <v>20</v>
      </c>
      <c r="AA19" s="24">
        <v>20</v>
      </c>
      <c r="AB19" s="24">
        <v>20</v>
      </c>
      <c r="AC19" s="24">
        <v>20</v>
      </c>
      <c r="AD19" s="24">
        <v>20</v>
      </c>
      <c r="AE19" s="24">
        <v>20</v>
      </c>
      <c r="AF19" s="24">
        <v>20</v>
      </c>
      <c r="AG19" s="25">
        <v>20</v>
      </c>
    </row>
    <row r="30" spans="1:19" ht="12.75" hidden="1">
      <c r="A30" s="10" t="str">
        <f aca="true" t="shared" si="0" ref="A30:A67">INDEX(IGT_T,INT((ROW()-30)/2)+1,1)</f>
        <v>rev\pre(deg)</v>
      </c>
      <c r="B30" s="10">
        <f aca="true" t="shared" si="1" ref="B30:Q39">INDEX(IGT_T,INT((ROW()-30)/2)+1,(COLUMN()-1)+MOD(ROW()-30,2)*16+1)</f>
        <v>50</v>
      </c>
      <c r="C30" s="10">
        <f t="shared" si="1"/>
        <v>100</v>
      </c>
      <c r="D30" s="10">
        <f t="shared" si="1"/>
        <v>150</v>
      </c>
      <c r="E30" s="10">
        <f t="shared" si="1"/>
        <v>200</v>
      </c>
      <c r="F30" s="10">
        <f t="shared" si="1"/>
        <v>250</v>
      </c>
      <c r="G30" s="10">
        <f t="shared" si="1"/>
        <v>300</v>
      </c>
      <c r="H30" s="10">
        <f t="shared" si="1"/>
        <v>350</v>
      </c>
      <c r="I30" s="10">
        <f t="shared" si="1"/>
        <v>400</v>
      </c>
      <c r="J30" s="10">
        <f t="shared" si="1"/>
        <v>450</v>
      </c>
      <c r="K30" s="10">
        <f t="shared" si="1"/>
        <v>500</v>
      </c>
      <c r="L30" s="10">
        <f t="shared" si="1"/>
        <v>550</v>
      </c>
      <c r="M30" s="10">
        <f t="shared" si="1"/>
        <v>600</v>
      </c>
      <c r="N30" s="10">
        <f t="shared" si="1"/>
        <v>650</v>
      </c>
      <c r="O30" s="10">
        <f t="shared" si="1"/>
        <v>700</v>
      </c>
      <c r="P30" s="10">
        <f t="shared" si="1"/>
        <v>750</v>
      </c>
      <c r="Q30" s="10">
        <f t="shared" si="1"/>
        <v>800</v>
      </c>
      <c r="R30" s="10"/>
      <c r="S30" s="10"/>
    </row>
    <row r="31" spans="1:19" ht="12.75" hidden="1">
      <c r="A31" s="10" t="str">
        <f t="shared" si="0"/>
        <v>rev\pre(deg)</v>
      </c>
      <c r="B31" s="10">
        <f t="shared" si="1"/>
        <v>850</v>
      </c>
      <c r="C31" s="10">
        <f t="shared" si="1"/>
        <v>900</v>
      </c>
      <c r="D31" s="10">
        <f t="shared" si="1"/>
        <v>950</v>
      </c>
      <c r="E31" s="10">
        <f t="shared" si="1"/>
        <v>1000</v>
      </c>
      <c r="F31" s="10">
        <f t="shared" si="1"/>
        <v>1050</v>
      </c>
      <c r="G31" s="10">
        <f t="shared" si="1"/>
        <v>1100</v>
      </c>
      <c r="H31" s="10">
        <f t="shared" si="1"/>
        <v>1150</v>
      </c>
      <c r="I31" s="10">
        <f t="shared" si="1"/>
        <v>1200</v>
      </c>
      <c r="J31" s="10">
        <f t="shared" si="1"/>
        <v>1250</v>
      </c>
      <c r="K31" s="10">
        <f t="shared" si="1"/>
        <v>1300</v>
      </c>
      <c r="L31" s="10">
        <f t="shared" si="1"/>
        <v>1350</v>
      </c>
      <c r="M31" s="10">
        <f t="shared" si="1"/>
        <v>1400</v>
      </c>
      <c r="N31" s="10">
        <f t="shared" si="1"/>
        <v>1450</v>
      </c>
      <c r="O31" s="10">
        <f t="shared" si="1"/>
        <v>1500</v>
      </c>
      <c r="P31" s="10">
        <f t="shared" si="1"/>
        <v>1550</v>
      </c>
      <c r="Q31" s="10">
        <f t="shared" si="1"/>
        <v>1600</v>
      </c>
      <c r="R31" s="10"/>
      <c r="S31" s="10"/>
    </row>
    <row r="32" spans="1:19" ht="12.75" hidden="1">
      <c r="A32" s="10">
        <f t="shared" si="0"/>
        <v>500</v>
      </c>
      <c r="B32" s="10">
        <f t="shared" si="1"/>
        <v>25</v>
      </c>
      <c r="C32" s="10">
        <f t="shared" si="1"/>
        <v>25</v>
      </c>
      <c r="D32" s="10">
        <f t="shared" si="1"/>
        <v>25</v>
      </c>
      <c r="E32" s="10">
        <f t="shared" si="1"/>
        <v>25</v>
      </c>
      <c r="F32" s="10">
        <f t="shared" si="1"/>
        <v>25</v>
      </c>
      <c r="G32" s="10">
        <f t="shared" si="1"/>
        <v>25</v>
      </c>
      <c r="H32" s="10">
        <f t="shared" si="1"/>
        <v>25</v>
      </c>
      <c r="I32" s="10">
        <f t="shared" si="1"/>
        <v>25</v>
      </c>
      <c r="J32" s="10">
        <f t="shared" si="1"/>
        <v>23</v>
      </c>
      <c r="K32" s="10">
        <f t="shared" si="1"/>
        <v>20</v>
      </c>
      <c r="L32" s="10">
        <f t="shared" si="1"/>
        <v>16</v>
      </c>
      <c r="M32" s="10">
        <f t="shared" si="1"/>
        <v>14</v>
      </c>
      <c r="N32" s="10">
        <f t="shared" si="1"/>
        <v>12</v>
      </c>
      <c r="O32" s="10">
        <f t="shared" si="1"/>
        <v>11</v>
      </c>
      <c r="P32" s="10">
        <f t="shared" si="1"/>
        <v>10</v>
      </c>
      <c r="Q32" s="10">
        <f t="shared" si="1"/>
        <v>9</v>
      </c>
      <c r="R32" s="10"/>
      <c r="S32" s="10"/>
    </row>
    <row r="33" spans="1:17" ht="12.75" hidden="1">
      <c r="A33" s="10">
        <f t="shared" si="0"/>
        <v>500</v>
      </c>
      <c r="B33" s="10">
        <f t="shared" si="1"/>
        <v>7</v>
      </c>
      <c r="C33" s="10">
        <f t="shared" si="1"/>
        <v>5</v>
      </c>
      <c r="D33" s="10">
        <f t="shared" si="1"/>
        <v>5</v>
      </c>
      <c r="E33" s="10">
        <f t="shared" si="1"/>
        <v>5</v>
      </c>
      <c r="F33" s="10">
        <f t="shared" si="1"/>
        <v>5</v>
      </c>
      <c r="G33" s="10">
        <f t="shared" si="1"/>
        <v>5</v>
      </c>
      <c r="H33" s="10">
        <f t="shared" si="1"/>
        <v>5</v>
      </c>
      <c r="I33" s="10">
        <f t="shared" si="1"/>
        <v>5</v>
      </c>
      <c r="J33" s="10">
        <f t="shared" si="1"/>
        <v>5</v>
      </c>
      <c r="K33" s="10">
        <f t="shared" si="1"/>
        <v>5</v>
      </c>
      <c r="L33" s="10">
        <f t="shared" si="1"/>
        <v>5</v>
      </c>
      <c r="M33" s="10">
        <f t="shared" si="1"/>
        <v>5</v>
      </c>
      <c r="N33" s="10">
        <f t="shared" si="1"/>
        <v>5</v>
      </c>
      <c r="O33" s="10">
        <f t="shared" si="1"/>
        <v>5</v>
      </c>
      <c r="P33" s="10">
        <f t="shared" si="1"/>
        <v>5</v>
      </c>
      <c r="Q33" s="10">
        <f t="shared" si="1"/>
        <v>5</v>
      </c>
    </row>
    <row r="34" spans="1:17" ht="12.75" hidden="1">
      <c r="A34" s="10">
        <f t="shared" si="0"/>
        <v>1000</v>
      </c>
      <c r="B34" s="10">
        <f t="shared" si="1"/>
        <v>30</v>
      </c>
      <c r="C34" s="10">
        <f t="shared" si="1"/>
        <v>30</v>
      </c>
      <c r="D34" s="10">
        <f t="shared" si="1"/>
        <v>30</v>
      </c>
      <c r="E34" s="10">
        <f t="shared" si="1"/>
        <v>30</v>
      </c>
      <c r="F34" s="10">
        <f t="shared" si="1"/>
        <v>30</v>
      </c>
      <c r="G34" s="10">
        <f t="shared" si="1"/>
        <v>30</v>
      </c>
      <c r="H34" s="10">
        <f t="shared" si="1"/>
        <v>30</v>
      </c>
      <c r="I34" s="10">
        <f t="shared" si="1"/>
        <v>27</v>
      </c>
      <c r="J34" s="10">
        <f t="shared" si="1"/>
        <v>23</v>
      </c>
      <c r="K34" s="10">
        <f t="shared" si="1"/>
        <v>20</v>
      </c>
      <c r="L34" s="10">
        <f t="shared" si="1"/>
        <v>16</v>
      </c>
      <c r="M34" s="10">
        <f t="shared" si="1"/>
        <v>14</v>
      </c>
      <c r="N34" s="10">
        <f t="shared" si="1"/>
        <v>12</v>
      </c>
      <c r="O34" s="10">
        <f t="shared" si="1"/>
        <v>11</v>
      </c>
      <c r="P34" s="10">
        <f t="shared" si="1"/>
        <v>10</v>
      </c>
      <c r="Q34" s="10">
        <f t="shared" si="1"/>
        <v>9</v>
      </c>
    </row>
    <row r="35" spans="1:17" ht="12.75" hidden="1">
      <c r="A35" s="10">
        <f t="shared" si="0"/>
        <v>1000</v>
      </c>
      <c r="B35" s="10">
        <f t="shared" si="1"/>
        <v>7</v>
      </c>
      <c r="C35" s="10">
        <f t="shared" si="1"/>
        <v>5</v>
      </c>
      <c r="D35" s="10">
        <f t="shared" si="1"/>
        <v>5</v>
      </c>
      <c r="E35" s="10">
        <f t="shared" si="1"/>
        <v>5</v>
      </c>
      <c r="F35" s="10">
        <f t="shared" si="1"/>
        <v>5</v>
      </c>
      <c r="G35" s="10">
        <f t="shared" si="1"/>
        <v>5</v>
      </c>
      <c r="H35" s="10">
        <f t="shared" si="1"/>
        <v>5</v>
      </c>
      <c r="I35" s="10">
        <f t="shared" si="1"/>
        <v>5</v>
      </c>
      <c r="J35" s="10">
        <f t="shared" si="1"/>
        <v>5</v>
      </c>
      <c r="K35" s="10">
        <f t="shared" si="1"/>
        <v>5</v>
      </c>
      <c r="L35" s="10">
        <f t="shared" si="1"/>
        <v>5</v>
      </c>
      <c r="M35" s="10">
        <f t="shared" si="1"/>
        <v>5</v>
      </c>
      <c r="N35" s="10">
        <f t="shared" si="1"/>
        <v>5</v>
      </c>
      <c r="O35" s="10">
        <f t="shared" si="1"/>
        <v>5</v>
      </c>
      <c r="P35" s="10">
        <f t="shared" si="1"/>
        <v>5</v>
      </c>
      <c r="Q35" s="10">
        <f t="shared" si="1"/>
        <v>5</v>
      </c>
    </row>
    <row r="36" spans="1:17" ht="12.75" hidden="1">
      <c r="A36" s="10">
        <f t="shared" si="0"/>
        <v>1500</v>
      </c>
      <c r="B36" s="10">
        <f t="shared" si="1"/>
        <v>33</v>
      </c>
      <c r="C36" s="10">
        <f t="shared" si="1"/>
        <v>33</v>
      </c>
      <c r="D36" s="10">
        <f t="shared" si="1"/>
        <v>33</v>
      </c>
      <c r="E36" s="10">
        <f t="shared" si="1"/>
        <v>33</v>
      </c>
      <c r="F36" s="10">
        <f t="shared" si="1"/>
        <v>33</v>
      </c>
      <c r="G36" s="10">
        <f t="shared" si="1"/>
        <v>33</v>
      </c>
      <c r="H36" s="10">
        <f t="shared" si="1"/>
        <v>33</v>
      </c>
      <c r="I36" s="10">
        <f t="shared" si="1"/>
        <v>30</v>
      </c>
      <c r="J36" s="10">
        <f t="shared" si="1"/>
        <v>26</v>
      </c>
      <c r="K36" s="10">
        <f t="shared" si="1"/>
        <v>24</v>
      </c>
      <c r="L36" s="10">
        <f t="shared" si="1"/>
        <v>20</v>
      </c>
      <c r="M36" s="10">
        <f t="shared" si="1"/>
        <v>18</v>
      </c>
      <c r="N36" s="10">
        <f t="shared" si="1"/>
        <v>15</v>
      </c>
      <c r="O36" s="10">
        <f t="shared" si="1"/>
        <v>13</v>
      </c>
      <c r="P36" s="10">
        <f t="shared" si="1"/>
        <v>12</v>
      </c>
      <c r="Q36" s="10">
        <f t="shared" si="1"/>
        <v>12</v>
      </c>
    </row>
    <row r="37" spans="1:17" ht="12.75" hidden="1">
      <c r="A37" s="10">
        <f t="shared" si="0"/>
        <v>1500</v>
      </c>
      <c r="B37" s="10">
        <f t="shared" si="1"/>
        <v>10</v>
      </c>
      <c r="C37" s="10">
        <f t="shared" si="1"/>
        <v>8</v>
      </c>
      <c r="D37" s="10">
        <f t="shared" si="1"/>
        <v>6</v>
      </c>
      <c r="E37" s="10">
        <f t="shared" si="1"/>
        <v>6</v>
      </c>
      <c r="F37" s="10">
        <f t="shared" si="1"/>
        <v>6</v>
      </c>
      <c r="G37" s="10">
        <f t="shared" si="1"/>
        <v>6</v>
      </c>
      <c r="H37" s="10">
        <f t="shared" si="1"/>
        <v>6</v>
      </c>
      <c r="I37" s="10">
        <f t="shared" si="1"/>
        <v>6</v>
      </c>
      <c r="J37" s="10">
        <f t="shared" si="1"/>
        <v>6</v>
      </c>
      <c r="K37" s="10">
        <f t="shared" si="1"/>
        <v>6</v>
      </c>
      <c r="L37" s="10">
        <f t="shared" si="1"/>
        <v>6</v>
      </c>
      <c r="M37" s="10">
        <f t="shared" si="1"/>
        <v>6</v>
      </c>
      <c r="N37" s="10">
        <f t="shared" si="1"/>
        <v>6</v>
      </c>
      <c r="O37" s="10">
        <f t="shared" si="1"/>
        <v>6</v>
      </c>
      <c r="P37" s="10">
        <f t="shared" si="1"/>
        <v>6</v>
      </c>
      <c r="Q37" s="10">
        <f t="shared" si="1"/>
        <v>6</v>
      </c>
    </row>
    <row r="38" spans="1:17" ht="12.75" hidden="1">
      <c r="A38" s="10">
        <f t="shared" si="0"/>
        <v>2000</v>
      </c>
      <c r="B38" s="10">
        <f t="shared" si="1"/>
        <v>38</v>
      </c>
      <c r="C38" s="10">
        <f t="shared" si="1"/>
        <v>38</v>
      </c>
      <c r="D38" s="10">
        <f t="shared" si="1"/>
        <v>38</v>
      </c>
      <c r="E38" s="10">
        <f t="shared" si="1"/>
        <v>38</v>
      </c>
      <c r="F38" s="10">
        <f t="shared" si="1"/>
        <v>38</v>
      </c>
      <c r="G38" s="10">
        <f t="shared" si="1"/>
        <v>38</v>
      </c>
      <c r="H38" s="10">
        <f t="shared" si="1"/>
        <v>35</v>
      </c>
      <c r="I38" s="10">
        <f t="shared" si="1"/>
        <v>32</v>
      </c>
      <c r="J38" s="10">
        <f t="shared" si="1"/>
        <v>28</v>
      </c>
      <c r="K38" s="10">
        <f t="shared" si="1"/>
        <v>26</v>
      </c>
      <c r="L38" s="10">
        <f t="shared" si="1"/>
        <v>23</v>
      </c>
      <c r="M38" s="10">
        <f t="shared" si="1"/>
        <v>20</v>
      </c>
      <c r="N38" s="10">
        <f t="shared" si="1"/>
        <v>18</v>
      </c>
      <c r="O38" s="10">
        <f t="shared" si="1"/>
        <v>15</v>
      </c>
      <c r="P38" s="10">
        <f t="shared" si="1"/>
        <v>14</v>
      </c>
      <c r="Q38" s="10">
        <f t="shared" si="1"/>
        <v>14</v>
      </c>
    </row>
    <row r="39" spans="1:17" ht="12.75" hidden="1">
      <c r="A39" s="10">
        <f t="shared" si="0"/>
        <v>2000</v>
      </c>
      <c r="B39" s="10">
        <f t="shared" si="1"/>
        <v>12</v>
      </c>
      <c r="C39" s="10">
        <f t="shared" si="1"/>
        <v>10</v>
      </c>
      <c r="D39" s="10">
        <f t="shared" si="1"/>
        <v>8</v>
      </c>
      <c r="E39" s="10">
        <f t="shared" si="1"/>
        <v>8</v>
      </c>
      <c r="F39" s="10">
        <f t="shared" si="1"/>
        <v>8</v>
      </c>
      <c r="G39" s="10">
        <f t="shared" si="1"/>
        <v>8</v>
      </c>
      <c r="H39" s="10">
        <f t="shared" si="1"/>
        <v>8</v>
      </c>
      <c r="I39" s="10">
        <f t="shared" si="1"/>
        <v>8</v>
      </c>
      <c r="J39" s="10">
        <f t="shared" si="1"/>
        <v>8</v>
      </c>
      <c r="K39" s="10">
        <f t="shared" si="1"/>
        <v>8</v>
      </c>
      <c r="L39" s="10">
        <f t="shared" si="1"/>
        <v>8</v>
      </c>
      <c r="M39" s="10">
        <f t="shared" si="1"/>
        <v>8</v>
      </c>
      <c r="N39" s="10">
        <f t="shared" si="1"/>
        <v>8</v>
      </c>
      <c r="O39" s="10">
        <f t="shared" si="1"/>
        <v>8</v>
      </c>
      <c r="P39" s="10">
        <f t="shared" si="1"/>
        <v>8</v>
      </c>
      <c r="Q39" s="10">
        <f t="shared" si="1"/>
        <v>8</v>
      </c>
    </row>
    <row r="40" spans="1:17" ht="12.75" hidden="1">
      <c r="A40" s="10">
        <f t="shared" si="0"/>
        <v>2500</v>
      </c>
      <c r="B40" s="10">
        <f aca="true" t="shared" si="2" ref="B40:Q49">INDEX(IGT_T,INT((ROW()-30)/2)+1,(COLUMN()-1)+MOD(ROW()-30,2)*16+1)</f>
        <v>43</v>
      </c>
      <c r="C40" s="10">
        <f t="shared" si="2"/>
        <v>43</v>
      </c>
      <c r="D40" s="10">
        <f t="shared" si="2"/>
        <v>43</v>
      </c>
      <c r="E40" s="10">
        <f t="shared" si="2"/>
        <v>43</v>
      </c>
      <c r="F40" s="10">
        <f t="shared" si="2"/>
        <v>43</v>
      </c>
      <c r="G40" s="10">
        <f t="shared" si="2"/>
        <v>43</v>
      </c>
      <c r="H40" s="10">
        <f t="shared" si="2"/>
        <v>40</v>
      </c>
      <c r="I40" s="10">
        <f t="shared" si="2"/>
        <v>36</v>
      </c>
      <c r="J40" s="10">
        <f t="shared" si="2"/>
        <v>31</v>
      </c>
      <c r="K40" s="10">
        <f t="shared" si="2"/>
        <v>29</v>
      </c>
      <c r="L40" s="10">
        <f t="shared" si="2"/>
        <v>26</v>
      </c>
      <c r="M40" s="10">
        <f t="shared" si="2"/>
        <v>23</v>
      </c>
      <c r="N40" s="10">
        <f t="shared" si="2"/>
        <v>21</v>
      </c>
      <c r="O40" s="10">
        <f t="shared" si="2"/>
        <v>20</v>
      </c>
      <c r="P40" s="10">
        <f t="shared" si="2"/>
        <v>18</v>
      </c>
      <c r="Q40" s="10">
        <f t="shared" si="2"/>
        <v>15</v>
      </c>
    </row>
    <row r="41" spans="1:17" ht="12.75" hidden="1">
      <c r="A41" s="10">
        <f t="shared" si="0"/>
        <v>2500</v>
      </c>
      <c r="B41" s="10">
        <f t="shared" si="2"/>
        <v>12</v>
      </c>
      <c r="C41" s="10">
        <f t="shared" si="2"/>
        <v>10</v>
      </c>
      <c r="D41" s="10">
        <f t="shared" si="2"/>
        <v>8</v>
      </c>
      <c r="E41" s="10">
        <f t="shared" si="2"/>
        <v>8</v>
      </c>
      <c r="F41" s="10">
        <f t="shared" si="2"/>
        <v>8</v>
      </c>
      <c r="G41" s="10">
        <f t="shared" si="2"/>
        <v>8</v>
      </c>
      <c r="H41" s="10">
        <f t="shared" si="2"/>
        <v>8</v>
      </c>
      <c r="I41" s="10">
        <f t="shared" si="2"/>
        <v>8</v>
      </c>
      <c r="J41" s="10">
        <f t="shared" si="2"/>
        <v>8</v>
      </c>
      <c r="K41" s="10">
        <f t="shared" si="2"/>
        <v>8</v>
      </c>
      <c r="L41" s="10">
        <f t="shared" si="2"/>
        <v>8</v>
      </c>
      <c r="M41" s="10">
        <f t="shared" si="2"/>
        <v>8</v>
      </c>
      <c r="N41" s="10">
        <f t="shared" si="2"/>
        <v>8</v>
      </c>
      <c r="O41" s="10">
        <f t="shared" si="2"/>
        <v>8</v>
      </c>
      <c r="P41" s="10">
        <f t="shared" si="2"/>
        <v>8</v>
      </c>
      <c r="Q41" s="10">
        <f t="shared" si="2"/>
        <v>8</v>
      </c>
    </row>
    <row r="42" spans="1:17" ht="12.75" hidden="1">
      <c r="A42" s="10">
        <f t="shared" si="0"/>
        <v>3000</v>
      </c>
      <c r="B42" s="10">
        <f t="shared" si="2"/>
        <v>45</v>
      </c>
      <c r="C42" s="10">
        <f t="shared" si="2"/>
        <v>45</v>
      </c>
      <c r="D42" s="10">
        <f t="shared" si="2"/>
        <v>45</v>
      </c>
      <c r="E42" s="10">
        <f t="shared" si="2"/>
        <v>45</v>
      </c>
      <c r="F42" s="10">
        <f t="shared" si="2"/>
        <v>45</v>
      </c>
      <c r="G42" s="10">
        <f t="shared" si="2"/>
        <v>45</v>
      </c>
      <c r="H42" s="10">
        <f t="shared" si="2"/>
        <v>43</v>
      </c>
      <c r="I42" s="10">
        <f t="shared" si="2"/>
        <v>40</v>
      </c>
      <c r="J42" s="10">
        <f t="shared" si="2"/>
        <v>36</v>
      </c>
      <c r="K42" s="10">
        <f t="shared" si="2"/>
        <v>33</v>
      </c>
      <c r="L42" s="10">
        <f t="shared" si="2"/>
        <v>30</v>
      </c>
      <c r="M42" s="10">
        <f t="shared" si="2"/>
        <v>26</v>
      </c>
      <c r="N42" s="10">
        <f t="shared" si="2"/>
        <v>23</v>
      </c>
      <c r="O42" s="10">
        <f t="shared" si="2"/>
        <v>22</v>
      </c>
      <c r="P42" s="10">
        <f t="shared" si="2"/>
        <v>20</v>
      </c>
      <c r="Q42" s="10">
        <f t="shared" si="2"/>
        <v>18</v>
      </c>
    </row>
    <row r="43" spans="1:17" ht="12.75" hidden="1">
      <c r="A43" s="10">
        <f t="shared" si="0"/>
        <v>3000</v>
      </c>
      <c r="B43" s="10">
        <f t="shared" si="2"/>
        <v>15</v>
      </c>
      <c r="C43" s="10">
        <f t="shared" si="2"/>
        <v>12</v>
      </c>
      <c r="D43" s="10">
        <f t="shared" si="2"/>
        <v>10</v>
      </c>
      <c r="E43" s="10">
        <f t="shared" si="2"/>
        <v>10</v>
      </c>
      <c r="F43" s="10">
        <f t="shared" si="2"/>
        <v>10</v>
      </c>
      <c r="G43" s="10">
        <f t="shared" si="2"/>
        <v>10</v>
      </c>
      <c r="H43" s="10">
        <f t="shared" si="2"/>
        <v>10</v>
      </c>
      <c r="I43" s="10">
        <f t="shared" si="2"/>
        <v>10</v>
      </c>
      <c r="J43" s="10">
        <f t="shared" si="2"/>
        <v>10</v>
      </c>
      <c r="K43" s="10">
        <f t="shared" si="2"/>
        <v>10</v>
      </c>
      <c r="L43" s="10">
        <f t="shared" si="2"/>
        <v>10</v>
      </c>
      <c r="M43" s="10">
        <f t="shared" si="2"/>
        <v>10</v>
      </c>
      <c r="N43" s="10">
        <f t="shared" si="2"/>
        <v>10</v>
      </c>
      <c r="O43" s="10">
        <f t="shared" si="2"/>
        <v>10</v>
      </c>
      <c r="P43" s="10">
        <f t="shared" si="2"/>
        <v>10</v>
      </c>
      <c r="Q43" s="10">
        <f t="shared" si="2"/>
        <v>10</v>
      </c>
    </row>
    <row r="44" spans="1:17" ht="12.75" hidden="1">
      <c r="A44" s="10">
        <f t="shared" si="0"/>
        <v>3500</v>
      </c>
      <c r="B44" s="10">
        <f t="shared" si="2"/>
        <v>45</v>
      </c>
      <c r="C44" s="10">
        <f t="shared" si="2"/>
        <v>45</v>
      </c>
      <c r="D44" s="10">
        <f t="shared" si="2"/>
        <v>45</v>
      </c>
      <c r="E44" s="10">
        <f t="shared" si="2"/>
        <v>45</v>
      </c>
      <c r="F44" s="10">
        <f t="shared" si="2"/>
        <v>45</v>
      </c>
      <c r="G44" s="10">
        <f t="shared" si="2"/>
        <v>45</v>
      </c>
      <c r="H44" s="10">
        <f t="shared" si="2"/>
        <v>45</v>
      </c>
      <c r="I44" s="10">
        <f t="shared" si="2"/>
        <v>42</v>
      </c>
      <c r="J44" s="10">
        <f t="shared" si="2"/>
        <v>40</v>
      </c>
      <c r="K44" s="10">
        <f t="shared" si="2"/>
        <v>37</v>
      </c>
      <c r="L44" s="10">
        <f t="shared" si="2"/>
        <v>33</v>
      </c>
      <c r="M44" s="10">
        <f t="shared" si="2"/>
        <v>30</v>
      </c>
      <c r="N44" s="10">
        <f t="shared" si="2"/>
        <v>26</v>
      </c>
      <c r="O44" s="10">
        <f t="shared" si="2"/>
        <v>23</v>
      </c>
      <c r="P44" s="10">
        <f t="shared" si="2"/>
        <v>21</v>
      </c>
      <c r="Q44" s="10">
        <f t="shared" si="2"/>
        <v>20</v>
      </c>
    </row>
    <row r="45" spans="1:17" ht="12.75" hidden="1">
      <c r="A45" s="10">
        <f t="shared" si="0"/>
        <v>3500</v>
      </c>
      <c r="B45" s="10">
        <f t="shared" si="2"/>
        <v>18</v>
      </c>
      <c r="C45" s="10">
        <f t="shared" si="2"/>
        <v>15</v>
      </c>
      <c r="D45" s="10">
        <f t="shared" si="2"/>
        <v>12</v>
      </c>
      <c r="E45" s="10">
        <f t="shared" si="2"/>
        <v>12</v>
      </c>
      <c r="F45" s="10">
        <f t="shared" si="2"/>
        <v>12</v>
      </c>
      <c r="G45" s="10">
        <f t="shared" si="2"/>
        <v>12</v>
      </c>
      <c r="H45" s="10">
        <f t="shared" si="2"/>
        <v>12</v>
      </c>
      <c r="I45" s="10">
        <f t="shared" si="2"/>
        <v>12</v>
      </c>
      <c r="J45" s="10">
        <f t="shared" si="2"/>
        <v>12</v>
      </c>
      <c r="K45" s="10">
        <f t="shared" si="2"/>
        <v>12</v>
      </c>
      <c r="L45" s="10">
        <f t="shared" si="2"/>
        <v>12</v>
      </c>
      <c r="M45" s="10">
        <f t="shared" si="2"/>
        <v>12</v>
      </c>
      <c r="N45" s="10">
        <f t="shared" si="2"/>
        <v>12</v>
      </c>
      <c r="O45" s="10">
        <f t="shared" si="2"/>
        <v>12</v>
      </c>
      <c r="P45" s="10">
        <f t="shared" si="2"/>
        <v>12</v>
      </c>
      <c r="Q45" s="10">
        <f t="shared" si="2"/>
        <v>12</v>
      </c>
    </row>
    <row r="46" spans="1:17" ht="12.75" hidden="1">
      <c r="A46" s="10">
        <f t="shared" si="0"/>
        <v>4000</v>
      </c>
      <c r="B46" s="10">
        <f t="shared" si="2"/>
        <v>45</v>
      </c>
      <c r="C46" s="10">
        <f t="shared" si="2"/>
        <v>45</v>
      </c>
      <c r="D46" s="10">
        <f t="shared" si="2"/>
        <v>45</v>
      </c>
      <c r="E46" s="10">
        <f t="shared" si="2"/>
        <v>45</v>
      </c>
      <c r="F46" s="10">
        <f t="shared" si="2"/>
        <v>45</v>
      </c>
      <c r="G46" s="10">
        <f t="shared" si="2"/>
        <v>45</v>
      </c>
      <c r="H46" s="10">
        <f t="shared" si="2"/>
        <v>45</v>
      </c>
      <c r="I46" s="10">
        <f t="shared" si="2"/>
        <v>45</v>
      </c>
      <c r="J46" s="10">
        <f t="shared" si="2"/>
        <v>43</v>
      </c>
      <c r="K46" s="10">
        <f t="shared" si="2"/>
        <v>39</v>
      </c>
      <c r="L46" s="10">
        <f t="shared" si="2"/>
        <v>35</v>
      </c>
      <c r="M46" s="10">
        <f t="shared" si="2"/>
        <v>32</v>
      </c>
      <c r="N46" s="10">
        <f t="shared" si="2"/>
        <v>29</v>
      </c>
      <c r="O46" s="10">
        <f t="shared" si="2"/>
        <v>26</v>
      </c>
      <c r="P46" s="10">
        <f t="shared" si="2"/>
        <v>24</v>
      </c>
      <c r="Q46" s="10">
        <f t="shared" si="2"/>
        <v>22</v>
      </c>
    </row>
    <row r="47" spans="1:17" ht="12.75" hidden="1">
      <c r="A47" s="10">
        <f t="shared" si="0"/>
        <v>4000</v>
      </c>
      <c r="B47" s="10">
        <f t="shared" si="2"/>
        <v>20</v>
      </c>
      <c r="C47" s="10">
        <f t="shared" si="2"/>
        <v>17</v>
      </c>
      <c r="D47" s="10">
        <f t="shared" si="2"/>
        <v>15</v>
      </c>
      <c r="E47" s="10">
        <f t="shared" si="2"/>
        <v>15</v>
      </c>
      <c r="F47" s="10">
        <f t="shared" si="2"/>
        <v>15</v>
      </c>
      <c r="G47" s="10">
        <f t="shared" si="2"/>
        <v>15</v>
      </c>
      <c r="H47" s="10">
        <f t="shared" si="2"/>
        <v>15</v>
      </c>
      <c r="I47" s="10">
        <f t="shared" si="2"/>
        <v>15</v>
      </c>
      <c r="J47" s="10">
        <f t="shared" si="2"/>
        <v>15</v>
      </c>
      <c r="K47" s="10">
        <f t="shared" si="2"/>
        <v>15</v>
      </c>
      <c r="L47" s="10">
        <f t="shared" si="2"/>
        <v>15</v>
      </c>
      <c r="M47" s="10">
        <f t="shared" si="2"/>
        <v>15</v>
      </c>
      <c r="N47" s="10">
        <f t="shared" si="2"/>
        <v>15</v>
      </c>
      <c r="O47" s="10">
        <f t="shared" si="2"/>
        <v>15</v>
      </c>
      <c r="P47" s="10">
        <f t="shared" si="2"/>
        <v>15</v>
      </c>
      <c r="Q47" s="10">
        <f t="shared" si="2"/>
        <v>15</v>
      </c>
    </row>
    <row r="48" spans="1:17" ht="12.75" hidden="1">
      <c r="A48" s="10">
        <f t="shared" si="0"/>
        <v>4500</v>
      </c>
      <c r="B48" s="10">
        <f t="shared" si="2"/>
        <v>45</v>
      </c>
      <c r="C48" s="10">
        <f t="shared" si="2"/>
        <v>45</v>
      </c>
      <c r="D48" s="10">
        <f t="shared" si="2"/>
        <v>45</v>
      </c>
      <c r="E48" s="10">
        <f t="shared" si="2"/>
        <v>45</v>
      </c>
      <c r="F48" s="10">
        <f t="shared" si="2"/>
        <v>45</v>
      </c>
      <c r="G48" s="10">
        <f t="shared" si="2"/>
        <v>45</v>
      </c>
      <c r="H48" s="10">
        <f t="shared" si="2"/>
        <v>45</v>
      </c>
      <c r="I48" s="10">
        <f t="shared" si="2"/>
        <v>45</v>
      </c>
      <c r="J48" s="10">
        <f t="shared" si="2"/>
        <v>45</v>
      </c>
      <c r="K48" s="10">
        <f t="shared" si="2"/>
        <v>42</v>
      </c>
      <c r="L48" s="10">
        <f t="shared" si="2"/>
        <v>39</v>
      </c>
      <c r="M48" s="10">
        <f t="shared" si="2"/>
        <v>36</v>
      </c>
      <c r="N48" s="10">
        <f t="shared" si="2"/>
        <v>33</v>
      </c>
      <c r="O48" s="10">
        <f t="shared" si="2"/>
        <v>30</v>
      </c>
      <c r="P48" s="10">
        <f t="shared" si="2"/>
        <v>28</v>
      </c>
      <c r="Q48" s="10">
        <f t="shared" si="2"/>
        <v>25</v>
      </c>
    </row>
    <row r="49" spans="1:17" ht="12.75" hidden="1">
      <c r="A49" s="10">
        <f t="shared" si="0"/>
        <v>4500</v>
      </c>
      <c r="B49" s="10">
        <f t="shared" si="2"/>
        <v>23</v>
      </c>
      <c r="C49" s="10">
        <f t="shared" si="2"/>
        <v>20</v>
      </c>
      <c r="D49" s="10">
        <f t="shared" si="2"/>
        <v>18</v>
      </c>
      <c r="E49" s="10">
        <f t="shared" si="2"/>
        <v>18</v>
      </c>
      <c r="F49" s="10">
        <f t="shared" si="2"/>
        <v>18</v>
      </c>
      <c r="G49" s="10">
        <f t="shared" si="2"/>
        <v>18</v>
      </c>
      <c r="H49" s="10">
        <f t="shared" si="2"/>
        <v>18</v>
      </c>
      <c r="I49" s="10">
        <f t="shared" si="2"/>
        <v>18</v>
      </c>
      <c r="J49" s="10">
        <f t="shared" si="2"/>
        <v>18</v>
      </c>
      <c r="K49" s="10">
        <f t="shared" si="2"/>
        <v>18</v>
      </c>
      <c r="L49" s="10">
        <f t="shared" si="2"/>
        <v>18</v>
      </c>
      <c r="M49" s="10">
        <f t="shared" si="2"/>
        <v>18</v>
      </c>
      <c r="N49" s="10">
        <f t="shared" si="2"/>
        <v>18</v>
      </c>
      <c r="O49" s="10">
        <f t="shared" si="2"/>
        <v>18</v>
      </c>
      <c r="P49" s="10">
        <f t="shared" si="2"/>
        <v>18</v>
      </c>
      <c r="Q49" s="10">
        <f t="shared" si="2"/>
        <v>18</v>
      </c>
    </row>
    <row r="50" spans="1:17" ht="12.75" hidden="1">
      <c r="A50" s="10">
        <f t="shared" si="0"/>
        <v>5000</v>
      </c>
      <c r="B50" s="10">
        <f aca="true" t="shared" si="3" ref="B50:Q59">INDEX(IGT_T,INT((ROW()-30)/2)+1,(COLUMN()-1)+MOD(ROW()-30,2)*16+1)</f>
        <v>45</v>
      </c>
      <c r="C50" s="10">
        <f t="shared" si="3"/>
        <v>45</v>
      </c>
      <c r="D50" s="10">
        <f t="shared" si="3"/>
        <v>45</v>
      </c>
      <c r="E50" s="10">
        <f t="shared" si="3"/>
        <v>45</v>
      </c>
      <c r="F50" s="10">
        <f t="shared" si="3"/>
        <v>45</v>
      </c>
      <c r="G50" s="10">
        <f t="shared" si="3"/>
        <v>45</v>
      </c>
      <c r="H50" s="10">
        <f t="shared" si="3"/>
        <v>45</v>
      </c>
      <c r="I50" s="10">
        <f t="shared" si="3"/>
        <v>45</v>
      </c>
      <c r="J50" s="10">
        <f t="shared" si="3"/>
        <v>45</v>
      </c>
      <c r="K50" s="10">
        <f t="shared" si="3"/>
        <v>45</v>
      </c>
      <c r="L50" s="10">
        <f t="shared" si="3"/>
        <v>42</v>
      </c>
      <c r="M50" s="10">
        <f t="shared" si="3"/>
        <v>38</v>
      </c>
      <c r="N50" s="10">
        <f t="shared" si="3"/>
        <v>36</v>
      </c>
      <c r="O50" s="10">
        <f t="shared" si="3"/>
        <v>33</v>
      </c>
      <c r="P50" s="10">
        <f t="shared" si="3"/>
        <v>30</v>
      </c>
      <c r="Q50" s="10">
        <f t="shared" si="3"/>
        <v>28</v>
      </c>
    </row>
    <row r="51" spans="1:17" ht="12.75" hidden="1">
      <c r="A51" s="10">
        <f t="shared" si="0"/>
        <v>5000</v>
      </c>
      <c r="B51" s="10">
        <f t="shared" si="3"/>
        <v>25</v>
      </c>
      <c r="C51" s="10">
        <f t="shared" si="3"/>
        <v>22</v>
      </c>
      <c r="D51" s="10">
        <f t="shared" si="3"/>
        <v>20</v>
      </c>
      <c r="E51" s="10">
        <f t="shared" si="3"/>
        <v>20</v>
      </c>
      <c r="F51" s="10">
        <f t="shared" si="3"/>
        <v>20</v>
      </c>
      <c r="G51" s="10">
        <f t="shared" si="3"/>
        <v>20</v>
      </c>
      <c r="H51" s="10">
        <f t="shared" si="3"/>
        <v>20</v>
      </c>
      <c r="I51" s="10">
        <f t="shared" si="3"/>
        <v>20</v>
      </c>
      <c r="J51" s="10">
        <f t="shared" si="3"/>
        <v>20</v>
      </c>
      <c r="K51" s="10">
        <f t="shared" si="3"/>
        <v>20</v>
      </c>
      <c r="L51" s="10">
        <f t="shared" si="3"/>
        <v>20</v>
      </c>
      <c r="M51" s="10">
        <f t="shared" si="3"/>
        <v>20</v>
      </c>
      <c r="N51" s="10">
        <f t="shared" si="3"/>
        <v>20</v>
      </c>
      <c r="O51" s="10">
        <f t="shared" si="3"/>
        <v>20</v>
      </c>
      <c r="P51" s="10">
        <f t="shared" si="3"/>
        <v>20</v>
      </c>
      <c r="Q51" s="10">
        <f t="shared" si="3"/>
        <v>20</v>
      </c>
    </row>
    <row r="52" spans="1:17" ht="12.75" hidden="1">
      <c r="A52" s="10">
        <f t="shared" si="0"/>
        <v>5500</v>
      </c>
      <c r="B52" s="10">
        <f t="shared" si="3"/>
        <v>45</v>
      </c>
      <c r="C52" s="10">
        <f t="shared" si="3"/>
        <v>45</v>
      </c>
      <c r="D52" s="10">
        <f t="shared" si="3"/>
        <v>45</v>
      </c>
      <c r="E52" s="10">
        <f t="shared" si="3"/>
        <v>45</v>
      </c>
      <c r="F52" s="10">
        <f t="shared" si="3"/>
        <v>45</v>
      </c>
      <c r="G52" s="10">
        <f t="shared" si="3"/>
        <v>45</v>
      </c>
      <c r="H52" s="10">
        <f t="shared" si="3"/>
        <v>45</v>
      </c>
      <c r="I52" s="10">
        <f t="shared" si="3"/>
        <v>45</v>
      </c>
      <c r="J52" s="10">
        <f t="shared" si="3"/>
        <v>45</v>
      </c>
      <c r="K52" s="10">
        <f t="shared" si="3"/>
        <v>45</v>
      </c>
      <c r="L52" s="10">
        <f t="shared" si="3"/>
        <v>44</v>
      </c>
      <c r="M52" s="10">
        <f t="shared" si="3"/>
        <v>41</v>
      </c>
      <c r="N52" s="10">
        <f t="shared" si="3"/>
        <v>39</v>
      </c>
      <c r="O52" s="10">
        <f t="shared" si="3"/>
        <v>36</v>
      </c>
      <c r="P52" s="10">
        <f t="shared" si="3"/>
        <v>34</v>
      </c>
      <c r="Q52" s="10">
        <f t="shared" si="3"/>
        <v>30</v>
      </c>
    </row>
    <row r="53" spans="1:17" ht="12.75" hidden="1">
      <c r="A53" s="10">
        <f t="shared" si="0"/>
        <v>5500</v>
      </c>
      <c r="B53" s="10">
        <f t="shared" si="3"/>
        <v>25</v>
      </c>
      <c r="C53" s="10">
        <f t="shared" si="3"/>
        <v>22</v>
      </c>
      <c r="D53" s="10">
        <f t="shared" si="3"/>
        <v>20</v>
      </c>
      <c r="E53" s="10">
        <f t="shared" si="3"/>
        <v>20</v>
      </c>
      <c r="F53" s="10">
        <f t="shared" si="3"/>
        <v>20</v>
      </c>
      <c r="G53" s="10">
        <f t="shared" si="3"/>
        <v>20</v>
      </c>
      <c r="H53" s="10">
        <f t="shared" si="3"/>
        <v>20</v>
      </c>
      <c r="I53" s="10">
        <f t="shared" si="3"/>
        <v>20</v>
      </c>
      <c r="J53" s="10">
        <f t="shared" si="3"/>
        <v>20</v>
      </c>
      <c r="K53" s="10">
        <f t="shared" si="3"/>
        <v>20</v>
      </c>
      <c r="L53" s="10">
        <f t="shared" si="3"/>
        <v>20</v>
      </c>
      <c r="M53" s="10">
        <f t="shared" si="3"/>
        <v>20</v>
      </c>
      <c r="N53" s="10">
        <f t="shared" si="3"/>
        <v>20</v>
      </c>
      <c r="O53" s="10">
        <f t="shared" si="3"/>
        <v>20</v>
      </c>
      <c r="P53" s="10">
        <f t="shared" si="3"/>
        <v>20</v>
      </c>
      <c r="Q53" s="10">
        <f t="shared" si="3"/>
        <v>20</v>
      </c>
    </row>
    <row r="54" spans="1:17" ht="12.75" hidden="1">
      <c r="A54" s="10">
        <f t="shared" si="0"/>
        <v>6000</v>
      </c>
      <c r="B54" s="10">
        <f t="shared" si="3"/>
        <v>45</v>
      </c>
      <c r="C54" s="10">
        <f t="shared" si="3"/>
        <v>45</v>
      </c>
      <c r="D54" s="10">
        <f t="shared" si="3"/>
        <v>45</v>
      </c>
      <c r="E54" s="10">
        <f t="shared" si="3"/>
        <v>45</v>
      </c>
      <c r="F54" s="10">
        <f t="shared" si="3"/>
        <v>45</v>
      </c>
      <c r="G54" s="10">
        <f t="shared" si="3"/>
        <v>45</v>
      </c>
      <c r="H54" s="10">
        <f t="shared" si="3"/>
        <v>45</v>
      </c>
      <c r="I54" s="10">
        <f t="shared" si="3"/>
        <v>45</v>
      </c>
      <c r="J54" s="10">
        <f t="shared" si="3"/>
        <v>45</v>
      </c>
      <c r="K54" s="10">
        <f t="shared" si="3"/>
        <v>45</v>
      </c>
      <c r="L54" s="10">
        <f t="shared" si="3"/>
        <v>44</v>
      </c>
      <c r="M54" s="10">
        <f t="shared" si="3"/>
        <v>42</v>
      </c>
      <c r="N54" s="10">
        <f t="shared" si="3"/>
        <v>40</v>
      </c>
      <c r="O54" s="10">
        <f t="shared" si="3"/>
        <v>38</v>
      </c>
      <c r="P54" s="10">
        <f t="shared" si="3"/>
        <v>35</v>
      </c>
      <c r="Q54" s="10">
        <f t="shared" si="3"/>
        <v>31</v>
      </c>
    </row>
    <row r="55" spans="1:17" ht="12.75" hidden="1">
      <c r="A55" s="10">
        <f t="shared" si="0"/>
        <v>6000</v>
      </c>
      <c r="B55" s="10">
        <f t="shared" si="3"/>
        <v>25</v>
      </c>
      <c r="C55" s="10">
        <f t="shared" si="3"/>
        <v>22</v>
      </c>
      <c r="D55" s="10">
        <f t="shared" si="3"/>
        <v>20</v>
      </c>
      <c r="E55" s="10">
        <f t="shared" si="3"/>
        <v>20</v>
      </c>
      <c r="F55" s="10">
        <f t="shared" si="3"/>
        <v>20</v>
      </c>
      <c r="G55" s="10">
        <f t="shared" si="3"/>
        <v>20</v>
      </c>
      <c r="H55" s="10">
        <f t="shared" si="3"/>
        <v>20</v>
      </c>
      <c r="I55" s="10">
        <f t="shared" si="3"/>
        <v>20</v>
      </c>
      <c r="J55" s="10">
        <f t="shared" si="3"/>
        <v>20</v>
      </c>
      <c r="K55" s="10">
        <f t="shared" si="3"/>
        <v>20</v>
      </c>
      <c r="L55" s="10">
        <f t="shared" si="3"/>
        <v>20</v>
      </c>
      <c r="M55" s="10">
        <f t="shared" si="3"/>
        <v>20</v>
      </c>
      <c r="N55" s="10">
        <f t="shared" si="3"/>
        <v>20</v>
      </c>
      <c r="O55" s="10">
        <f t="shared" si="3"/>
        <v>20</v>
      </c>
      <c r="P55" s="10">
        <f t="shared" si="3"/>
        <v>20</v>
      </c>
      <c r="Q55" s="10">
        <f t="shared" si="3"/>
        <v>20</v>
      </c>
    </row>
    <row r="56" spans="1:17" ht="12.75" hidden="1">
      <c r="A56" s="10">
        <f t="shared" si="0"/>
        <v>6500</v>
      </c>
      <c r="B56" s="10">
        <f t="shared" si="3"/>
        <v>45</v>
      </c>
      <c r="C56" s="10">
        <f t="shared" si="3"/>
        <v>45</v>
      </c>
      <c r="D56" s="10">
        <f t="shared" si="3"/>
        <v>45</v>
      </c>
      <c r="E56" s="10">
        <f t="shared" si="3"/>
        <v>45</v>
      </c>
      <c r="F56" s="10">
        <f t="shared" si="3"/>
        <v>45</v>
      </c>
      <c r="G56" s="10">
        <f t="shared" si="3"/>
        <v>45</v>
      </c>
      <c r="H56" s="10">
        <f t="shared" si="3"/>
        <v>45</v>
      </c>
      <c r="I56" s="10">
        <f t="shared" si="3"/>
        <v>45</v>
      </c>
      <c r="J56" s="10">
        <f t="shared" si="3"/>
        <v>45</v>
      </c>
      <c r="K56" s="10">
        <f t="shared" si="3"/>
        <v>45</v>
      </c>
      <c r="L56" s="10">
        <f t="shared" si="3"/>
        <v>44</v>
      </c>
      <c r="M56" s="10">
        <f t="shared" si="3"/>
        <v>42</v>
      </c>
      <c r="N56" s="10">
        <f t="shared" si="3"/>
        <v>40</v>
      </c>
      <c r="O56" s="10">
        <f t="shared" si="3"/>
        <v>38</v>
      </c>
      <c r="P56" s="10">
        <f t="shared" si="3"/>
        <v>35</v>
      </c>
      <c r="Q56" s="10">
        <f t="shared" si="3"/>
        <v>31</v>
      </c>
    </row>
    <row r="57" spans="1:17" ht="12.75" hidden="1">
      <c r="A57" s="10">
        <f t="shared" si="0"/>
        <v>6500</v>
      </c>
      <c r="B57" s="10">
        <f t="shared" si="3"/>
        <v>25</v>
      </c>
      <c r="C57" s="10">
        <f t="shared" si="3"/>
        <v>22</v>
      </c>
      <c r="D57" s="10">
        <f t="shared" si="3"/>
        <v>20</v>
      </c>
      <c r="E57" s="10">
        <f t="shared" si="3"/>
        <v>20</v>
      </c>
      <c r="F57" s="10">
        <f t="shared" si="3"/>
        <v>20</v>
      </c>
      <c r="G57" s="10">
        <f t="shared" si="3"/>
        <v>20</v>
      </c>
      <c r="H57" s="10">
        <f t="shared" si="3"/>
        <v>20</v>
      </c>
      <c r="I57" s="10">
        <f t="shared" si="3"/>
        <v>20</v>
      </c>
      <c r="J57" s="10">
        <f t="shared" si="3"/>
        <v>20</v>
      </c>
      <c r="K57" s="10">
        <f t="shared" si="3"/>
        <v>20</v>
      </c>
      <c r="L57" s="10">
        <f t="shared" si="3"/>
        <v>20</v>
      </c>
      <c r="M57" s="10">
        <f t="shared" si="3"/>
        <v>20</v>
      </c>
      <c r="N57" s="10">
        <f t="shared" si="3"/>
        <v>20</v>
      </c>
      <c r="O57" s="10">
        <f t="shared" si="3"/>
        <v>20</v>
      </c>
      <c r="P57" s="10">
        <f t="shared" si="3"/>
        <v>20</v>
      </c>
      <c r="Q57" s="10">
        <f t="shared" si="3"/>
        <v>20</v>
      </c>
    </row>
    <row r="58" spans="1:17" ht="12.75" hidden="1">
      <c r="A58" s="10">
        <f t="shared" si="0"/>
        <v>7000</v>
      </c>
      <c r="B58" s="10">
        <f t="shared" si="3"/>
        <v>45</v>
      </c>
      <c r="C58" s="10">
        <f t="shared" si="3"/>
        <v>45</v>
      </c>
      <c r="D58" s="10">
        <f t="shared" si="3"/>
        <v>45</v>
      </c>
      <c r="E58" s="10">
        <f t="shared" si="3"/>
        <v>45</v>
      </c>
      <c r="F58" s="10">
        <f t="shared" si="3"/>
        <v>45</v>
      </c>
      <c r="G58" s="10">
        <f t="shared" si="3"/>
        <v>45</v>
      </c>
      <c r="H58" s="10">
        <f t="shared" si="3"/>
        <v>45</v>
      </c>
      <c r="I58" s="10">
        <f t="shared" si="3"/>
        <v>45</v>
      </c>
      <c r="J58" s="10">
        <f t="shared" si="3"/>
        <v>45</v>
      </c>
      <c r="K58" s="10">
        <f t="shared" si="3"/>
        <v>45</v>
      </c>
      <c r="L58" s="10">
        <f t="shared" si="3"/>
        <v>45</v>
      </c>
      <c r="M58" s="10">
        <f t="shared" si="3"/>
        <v>43</v>
      </c>
      <c r="N58" s="10">
        <f t="shared" si="3"/>
        <v>40</v>
      </c>
      <c r="O58" s="10">
        <f t="shared" si="3"/>
        <v>38</v>
      </c>
      <c r="P58" s="10">
        <f t="shared" si="3"/>
        <v>35</v>
      </c>
      <c r="Q58" s="10">
        <f t="shared" si="3"/>
        <v>31</v>
      </c>
    </row>
    <row r="59" spans="1:17" ht="12.75" hidden="1">
      <c r="A59" s="10">
        <f t="shared" si="0"/>
        <v>7000</v>
      </c>
      <c r="B59" s="10">
        <f t="shared" si="3"/>
        <v>25</v>
      </c>
      <c r="C59" s="10">
        <f t="shared" si="3"/>
        <v>22</v>
      </c>
      <c r="D59" s="10">
        <f t="shared" si="3"/>
        <v>20</v>
      </c>
      <c r="E59" s="10">
        <f t="shared" si="3"/>
        <v>20</v>
      </c>
      <c r="F59" s="10">
        <f t="shared" si="3"/>
        <v>20</v>
      </c>
      <c r="G59" s="10">
        <f t="shared" si="3"/>
        <v>20</v>
      </c>
      <c r="H59" s="10">
        <f t="shared" si="3"/>
        <v>20</v>
      </c>
      <c r="I59" s="10">
        <f t="shared" si="3"/>
        <v>20</v>
      </c>
      <c r="J59" s="10">
        <f t="shared" si="3"/>
        <v>20</v>
      </c>
      <c r="K59" s="10">
        <f t="shared" si="3"/>
        <v>20</v>
      </c>
      <c r="L59" s="10">
        <f t="shared" si="3"/>
        <v>20</v>
      </c>
      <c r="M59" s="10">
        <f t="shared" si="3"/>
        <v>20</v>
      </c>
      <c r="N59" s="10">
        <f t="shared" si="3"/>
        <v>20</v>
      </c>
      <c r="O59" s="10">
        <f t="shared" si="3"/>
        <v>20</v>
      </c>
      <c r="P59" s="10">
        <f t="shared" si="3"/>
        <v>20</v>
      </c>
      <c r="Q59" s="10">
        <f t="shared" si="3"/>
        <v>20</v>
      </c>
    </row>
    <row r="60" spans="1:17" ht="12.75" hidden="1">
      <c r="A60" s="10">
        <f t="shared" si="0"/>
        <v>7500</v>
      </c>
      <c r="B60" s="10">
        <f aca="true" t="shared" si="4" ref="B60:Q67">INDEX(IGT_T,INT((ROW()-30)/2)+1,(COLUMN()-1)+MOD(ROW()-30,2)*16+1)</f>
        <v>45</v>
      </c>
      <c r="C60" s="10">
        <f t="shared" si="4"/>
        <v>45</v>
      </c>
      <c r="D60" s="10">
        <f t="shared" si="4"/>
        <v>45</v>
      </c>
      <c r="E60" s="10">
        <f t="shared" si="4"/>
        <v>45</v>
      </c>
      <c r="F60" s="10">
        <f t="shared" si="4"/>
        <v>45</v>
      </c>
      <c r="G60" s="10">
        <f t="shared" si="4"/>
        <v>45</v>
      </c>
      <c r="H60" s="10">
        <f t="shared" si="4"/>
        <v>45</v>
      </c>
      <c r="I60" s="10">
        <f t="shared" si="4"/>
        <v>45</v>
      </c>
      <c r="J60" s="10">
        <f t="shared" si="4"/>
        <v>45</v>
      </c>
      <c r="K60" s="10">
        <f t="shared" si="4"/>
        <v>45</v>
      </c>
      <c r="L60" s="10">
        <f t="shared" si="4"/>
        <v>45</v>
      </c>
      <c r="M60" s="10">
        <f t="shared" si="4"/>
        <v>44</v>
      </c>
      <c r="N60" s="10">
        <f t="shared" si="4"/>
        <v>41</v>
      </c>
      <c r="O60" s="10">
        <f t="shared" si="4"/>
        <v>38</v>
      </c>
      <c r="P60" s="10">
        <f t="shared" si="4"/>
        <v>35</v>
      </c>
      <c r="Q60" s="10">
        <f t="shared" si="4"/>
        <v>31</v>
      </c>
    </row>
    <row r="61" spans="1:17" ht="12.75" hidden="1">
      <c r="A61" s="10">
        <f t="shared" si="0"/>
        <v>7500</v>
      </c>
      <c r="B61" s="10">
        <f t="shared" si="4"/>
        <v>25</v>
      </c>
      <c r="C61" s="10">
        <f t="shared" si="4"/>
        <v>22</v>
      </c>
      <c r="D61" s="10">
        <f t="shared" si="4"/>
        <v>20</v>
      </c>
      <c r="E61" s="10">
        <f t="shared" si="4"/>
        <v>20</v>
      </c>
      <c r="F61" s="10">
        <f t="shared" si="4"/>
        <v>20</v>
      </c>
      <c r="G61" s="10">
        <f t="shared" si="4"/>
        <v>20</v>
      </c>
      <c r="H61" s="10">
        <f t="shared" si="4"/>
        <v>20</v>
      </c>
      <c r="I61" s="10">
        <f t="shared" si="4"/>
        <v>20</v>
      </c>
      <c r="J61" s="10">
        <f t="shared" si="4"/>
        <v>20</v>
      </c>
      <c r="K61" s="10">
        <f t="shared" si="4"/>
        <v>20</v>
      </c>
      <c r="L61" s="10">
        <f t="shared" si="4"/>
        <v>20</v>
      </c>
      <c r="M61" s="10">
        <f t="shared" si="4"/>
        <v>20</v>
      </c>
      <c r="N61" s="10">
        <f t="shared" si="4"/>
        <v>20</v>
      </c>
      <c r="O61" s="10">
        <f t="shared" si="4"/>
        <v>20</v>
      </c>
      <c r="P61" s="10">
        <f t="shared" si="4"/>
        <v>20</v>
      </c>
      <c r="Q61" s="10">
        <f t="shared" si="4"/>
        <v>20</v>
      </c>
    </row>
    <row r="62" spans="1:17" ht="12.75" hidden="1">
      <c r="A62" s="10">
        <f t="shared" si="0"/>
        <v>8000</v>
      </c>
      <c r="B62" s="10">
        <f t="shared" si="4"/>
        <v>45</v>
      </c>
      <c r="C62" s="10">
        <f t="shared" si="4"/>
        <v>45</v>
      </c>
      <c r="D62" s="10">
        <f t="shared" si="4"/>
        <v>45</v>
      </c>
      <c r="E62" s="10">
        <f t="shared" si="4"/>
        <v>45</v>
      </c>
      <c r="F62" s="10">
        <f t="shared" si="4"/>
        <v>45</v>
      </c>
      <c r="G62" s="10">
        <f t="shared" si="4"/>
        <v>45</v>
      </c>
      <c r="H62" s="10">
        <f t="shared" si="4"/>
        <v>45</v>
      </c>
      <c r="I62" s="10">
        <f t="shared" si="4"/>
        <v>45</v>
      </c>
      <c r="J62" s="10">
        <f t="shared" si="4"/>
        <v>45</v>
      </c>
      <c r="K62" s="10">
        <f t="shared" si="4"/>
        <v>45</v>
      </c>
      <c r="L62" s="10">
        <f t="shared" si="4"/>
        <v>45</v>
      </c>
      <c r="M62" s="10">
        <f t="shared" si="4"/>
        <v>45</v>
      </c>
      <c r="N62" s="10">
        <f t="shared" si="4"/>
        <v>42</v>
      </c>
      <c r="O62" s="10">
        <f t="shared" si="4"/>
        <v>38</v>
      </c>
      <c r="P62" s="10">
        <f t="shared" si="4"/>
        <v>35</v>
      </c>
      <c r="Q62" s="10">
        <f t="shared" si="4"/>
        <v>31</v>
      </c>
    </row>
    <row r="63" spans="1:17" ht="12.75" hidden="1">
      <c r="A63" s="10">
        <f t="shared" si="0"/>
        <v>8000</v>
      </c>
      <c r="B63" s="10">
        <f t="shared" si="4"/>
        <v>25</v>
      </c>
      <c r="C63" s="10">
        <f t="shared" si="4"/>
        <v>22</v>
      </c>
      <c r="D63" s="10">
        <f t="shared" si="4"/>
        <v>20</v>
      </c>
      <c r="E63" s="10">
        <f t="shared" si="4"/>
        <v>20</v>
      </c>
      <c r="F63" s="10">
        <f t="shared" si="4"/>
        <v>20</v>
      </c>
      <c r="G63" s="10">
        <f t="shared" si="4"/>
        <v>20</v>
      </c>
      <c r="H63" s="10">
        <f t="shared" si="4"/>
        <v>20</v>
      </c>
      <c r="I63" s="10">
        <f t="shared" si="4"/>
        <v>20</v>
      </c>
      <c r="J63" s="10">
        <f t="shared" si="4"/>
        <v>20</v>
      </c>
      <c r="K63" s="10">
        <f t="shared" si="4"/>
        <v>20</v>
      </c>
      <c r="L63" s="10">
        <f t="shared" si="4"/>
        <v>20</v>
      </c>
      <c r="M63" s="10">
        <f t="shared" si="4"/>
        <v>20</v>
      </c>
      <c r="N63" s="10">
        <f t="shared" si="4"/>
        <v>20</v>
      </c>
      <c r="O63" s="10">
        <f t="shared" si="4"/>
        <v>20</v>
      </c>
      <c r="P63" s="10">
        <f t="shared" si="4"/>
        <v>20</v>
      </c>
      <c r="Q63" s="10">
        <f t="shared" si="4"/>
        <v>20</v>
      </c>
    </row>
    <row r="64" spans="1:17" ht="12.75" hidden="1">
      <c r="A64" s="10">
        <f t="shared" si="0"/>
        <v>8500</v>
      </c>
      <c r="B64" s="10">
        <f t="shared" si="4"/>
        <v>45</v>
      </c>
      <c r="C64" s="10">
        <f t="shared" si="4"/>
        <v>45</v>
      </c>
      <c r="D64" s="10">
        <f t="shared" si="4"/>
        <v>45</v>
      </c>
      <c r="E64" s="10">
        <f t="shared" si="4"/>
        <v>45</v>
      </c>
      <c r="F64" s="10">
        <f t="shared" si="4"/>
        <v>45</v>
      </c>
      <c r="G64" s="10">
        <f t="shared" si="4"/>
        <v>45</v>
      </c>
      <c r="H64" s="10">
        <f t="shared" si="4"/>
        <v>45</v>
      </c>
      <c r="I64" s="10">
        <f t="shared" si="4"/>
        <v>45</v>
      </c>
      <c r="J64" s="10">
        <f t="shared" si="4"/>
        <v>45</v>
      </c>
      <c r="K64" s="10">
        <f t="shared" si="4"/>
        <v>45</v>
      </c>
      <c r="L64" s="10">
        <f t="shared" si="4"/>
        <v>45</v>
      </c>
      <c r="M64" s="10">
        <f t="shared" si="4"/>
        <v>45</v>
      </c>
      <c r="N64" s="10">
        <f t="shared" si="4"/>
        <v>42</v>
      </c>
      <c r="O64" s="10">
        <f t="shared" si="4"/>
        <v>39</v>
      </c>
      <c r="P64" s="10">
        <f t="shared" si="4"/>
        <v>36</v>
      </c>
      <c r="Q64" s="10">
        <f t="shared" si="4"/>
        <v>32</v>
      </c>
    </row>
    <row r="65" spans="1:17" ht="12.75" hidden="1">
      <c r="A65" s="10">
        <f t="shared" si="0"/>
        <v>8500</v>
      </c>
      <c r="B65" s="10">
        <f t="shared" si="4"/>
        <v>25</v>
      </c>
      <c r="C65" s="10">
        <f t="shared" si="4"/>
        <v>22</v>
      </c>
      <c r="D65" s="10">
        <f t="shared" si="4"/>
        <v>20</v>
      </c>
      <c r="E65" s="10">
        <f t="shared" si="4"/>
        <v>20</v>
      </c>
      <c r="F65" s="10">
        <f t="shared" si="4"/>
        <v>20</v>
      </c>
      <c r="G65" s="10">
        <f t="shared" si="4"/>
        <v>20</v>
      </c>
      <c r="H65" s="10">
        <f t="shared" si="4"/>
        <v>20</v>
      </c>
      <c r="I65" s="10">
        <f t="shared" si="4"/>
        <v>20</v>
      </c>
      <c r="J65" s="10">
        <f t="shared" si="4"/>
        <v>20</v>
      </c>
      <c r="K65" s="10">
        <f t="shared" si="4"/>
        <v>20</v>
      </c>
      <c r="L65" s="10">
        <f t="shared" si="4"/>
        <v>20</v>
      </c>
      <c r="M65" s="10">
        <f t="shared" si="4"/>
        <v>20</v>
      </c>
      <c r="N65" s="10">
        <f t="shared" si="4"/>
        <v>20</v>
      </c>
      <c r="O65" s="10">
        <f t="shared" si="4"/>
        <v>20</v>
      </c>
      <c r="P65" s="10">
        <f t="shared" si="4"/>
        <v>20</v>
      </c>
      <c r="Q65" s="10">
        <f t="shared" si="4"/>
        <v>20</v>
      </c>
    </row>
    <row r="66" spans="1:17" ht="12.75" hidden="1">
      <c r="A66" s="10">
        <f t="shared" si="0"/>
        <v>9000</v>
      </c>
      <c r="B66" s="10">
        <f t="shared" si="4"/>
        <v>45</v>
      </c>
      <c r="C66" s="10">
        <f t="shared" si="4"/>
        <v>45</v>
      </c>
      <c r="D66" s="10">
        <f t="shared" si="4"/>
        <v>45</v>
      </c>
      <c r="E66" s="10">
        <f t="shared" si="4"/>
        <v>45</v>
      </c>
      <c r="F66" s="10">
        <f t="shared" si="4"/>
        <v>45</v>
      </c>
      <c r="G66" s="10">
        <f t="shared" si="4"/>
        <v>45</v>
      </c>
      <c r="H66" s="10">
        <f t="shared" si="4"/>
        <v>45</v>
      </c>
      <c r="I66" s="10">
        <f t="shared" si="4"/>
        <v>45</v>
      </c>
      <c r="J66" s="10">
        <f t="shared" si="4"/>
        <v>45</v>
      </c>
      <c r="K66" s="10">
        <f t="shared" si="4"/>
        <v>45</v>
      </c>
      <c r="L66" s="10">
        <f t="shared" si="4"/>
        <v>45</v>
      </c>
      <c r="M66" s="10">
        <f t="shared" si="4"/>
        <v>45</v>
      </c>
      <c r="N66" s="10">
        <f t="shared" si="4"/>
        <v>42</v>
      </c>
      <c r="O66" s="10">
        <f t="shared" si="4"/>
        <v>39</v>
      </c>
      <c r="P66" s="10">
        <f t="shared" si="4"/>
        <v>36</v>
      </c>
      <c r="Q66" s="10">
        <f t="shared" si="4"/>
        <v>32</v>
      </c>
    </row>
    <row r="67" spans="1:17" ht="12.75" hidden="1">
      <c r="A67" s="10">
        <f t="shared" si="0"/>
        <v>9000</v>
      </c>
      <c r="B67" s="10">
        <f t="shared" si="4"/>
        <v>25</v>
      </c>
      <c r="C67" s="10">
        <f t="shared" si="4"/>
        <v>22</v>
      </c>
      <c r="D67" s="10">
        <f t="shared" si="4"/>
        <v>20</v>
      </c>
      <c r="E67" s="10">
        <f t="shared" si="4"/>
        <v>20</v>
      </c>
      <c r="F67" s="10">
        <f t="shared" si="4"/>
        <v>20</v>
      </c>
      <c r="G67" s="10">
        <f t="shared" si="4"/>
        <v>20</v>
      </c>
      <c r="H67" s="10">
        <f t="shared" si="4"/>
        <v>20</v>
      </c>
      <c r="I67" s="10">
        <f t="shared" si="4"/>
        <v>20</v>
      </c>
      <c r="J67" s="10">
        <f t="shared" si="4"/>
        <v>20</v>
      </c>
      <c r="K67" s="10">
        <f t="shared" si="4"/>
        <v>20</v>
      </c>
      <c r="L67" s="10">
        <f t="shared" si="4"/>
        <v>20</v>
      </c>
      <c r="M67" s="10">
        <f t="shared" si="4"/>
        <v>20</v>
      </c>
      <c r="N67" s="10">
        <f t="shared" si="4"/>
        <v>20</v>
      </c>
      <c r="O67" s="10">
        <f t="shared" si="4"/>
        <v>20</v>
      </c>
      <c r="P67" s="10">
        <f t="shared" si="4"/>
        <v>20</v>
      </c>
      <c r="Q67" s="10">
        <f t="shared" si="4"/>
        <v>20</v>
      </c>
    </row>
    <row r="68" spans="1:17" ht="12.75">
      <c r="A68" s="10"/>
      <c r="B68" s="10"/>
      <c r="C68" s="10"/>
      <c r="D68" s="10"/>
      <c r="E68" s="10"/>
      <c r="F68" s="10"/>
      <c r="G68" s="10"/>
      <c r="H68" s="10"/>
      <c r="I68" s="10"/>
      <c r="J68" s="10"/>
      <c r="K68" s="10"/>
      <c r="L68" s="10"/>
      <c r="M68" s="10"/>
      <c r="N68" s="10"/>
      <c r="O68" s="10"/>
      <c r="P68" s="10"/>
      <c r="Q68" s="10"/>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G10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3.5"/>
  <cols>
    <col min="1" max="1" width="7.625" style="8" customWidth="1"/>
    <col min="2" max="16384" width="5.625" style="8" customWidth="1"/>
  </cols>
  <sheetData>
    <row r="1" spans="1:33" ht="12.75">
      <c r="A1" s="14" t="s">
        <v>943</v>
      </c>
      <c r="B1" s="15">
        <v>50</v>
      </c>
      <c r="C1" s="15">
        <v>100</v>
      </c>
      <c r="D1" s="15">
        <v>150</v>
      </c>
      <c r="E1" s="15">
        <v>200</v>
      </c>
      <c r="F1" s="15">
        <v>250</v>
      </c>
      <c r="G1" s="15">
        <v>300</v>
      </c>
      <c r="H1" s="15">
        <v>350</v>
      </c>
      <c r="I1" s="15">
        <v>400</v>
      </c>
      <c r="J1" s="15">
        <v>450</v>
      </c>
      <c r="K1" s="15">
        <v>500</v>
      </c>
      <c r="L1" s="15">
        <v>550</v>
      </c>
      <c r="M1" s="15">
        <v>600</v>
      </c>
      <c r="N1" s="15">
        <v>650</v>
      </c>
      <c r="O1" s="15">
        <v>700</v>
      </c>
      <c r="P1" s="15">
        <v>750</v>
      </c>
      <c r="Q1" s="15">
        <v>800</v>
      </c>
      <c r="R1" s="15">
        <v>850</v>
      </c>
      <c r="S1" s="15">
        <v>900</v>
      </c>
      <c r="T1" s="15">
        <v>950</v>
      </c>
      <c r="U1" s="15">
        <v>1000</v>
      </c>
      <c r="V1" s="15">
        <v>1050</v>
      </c>
      <c r="W1" s="15">
        <v>1100</v>
      </c>
      <c r="X1" s="15">
        <v>1150</v>
      </c>
      <c r="Y1" s="15">
        <v>1200</v>
      </c>
      <c r="Z1" s="15">
        <v>1250</v>
      </c>
      <c r="AA1" s="15">
        <v>1300</v>
      </c>
      <c r="AB1" s="15">
        <v>1350</v>
      </c>
      <c r="AC1" s="15">
        <v>1400</v>
      </c>
      <c r="AD1" s="15">
        <v>1450</v>
      </c>
      <c r="AE1" s="15">
        <v>1500</v>
      </c>
      <c r="AF1" s="15">
        <v>1550</v>
      </c>
      <c r="AG1" s="16">
        <v>1600</v>
      </c>
    </row>
    <row r="2" spans="1:33" ht="12.75">
      <c r="A2" s="17">
        <v>500</v>
      </c>
      <c r="B2" s="13">
        <v>1.5</v>
      </c>
      <c r="C2" s="13">
        <v>6.76</v>
      </c>
      <c r="D2" s="13">
        <v>15.01</v>
      </c>
      <c r="E2" s="13">
        <v>17.15</v>
      </c>
      <c r="F2" s="13">
        <v>19.05</v>
      </c>
      <c r="G2" s="13">
        <v>21.02</v>
      </c>
      <c r="H2" s="13">
        <v>24.17</v>
      </c>
      <c r="I2" s="13">
        <v>29.43</v>
      </c>
      <c r="J2" s="13">
        <v>38.86</v>
      </c>
      <c r="K2" s="13">
        <v>47.92</v>
      </c>
      <c r="L2" s="13">
        <v>53.28</v>
      </c>
      <c r="M2" s="13">
        <v>58.81</v>
      </c>
      <c r="N2" s="13">
        <v>66.82</v>
      </c>
      <c r="O2" s="13">
        <v>79.77</v>
      </c>
      <c r="P2" s="13">
        <v>85.71</v>
      </c>
      <c r="Q2" s="13">
        <v>96.49</v>
      </c>
      <c r="R2" s="13">
        <v>103.15</v>
      </c>
      <c r="S2" s="13">
        <v>114.18</v>
      </c>
      <c r="T2" s="13">
        <v>119.73</v>
      </c>
      <c r="U2" s="13">
        <v>125.24</v>
      </c>
      <c r="V2" s="13">
        <v>131.38</v>
      </c>
      <c r="W2" s="13">
        <v>139.61</v>
      </c>
      <c r="X2" s="13">
        <v>150.93</v>
      </c>
      <c r="Y2" s="13">
        <v>158.82</v>
      </c>
      <c r="Z2" s="13">
        <v>172.23</v>
      </c>
      <c r="AA2" s="13">
        <v>180.04</v>
      </c>
      <c r="AB2" s="13">
        <v>194.41</v>
      </c>
      <c r="AC2" s="13">
        <v>201.56</v>
      </c>
      <c r="AD2" s="13">
        <v>216.07</v>
      </c>
      <c r="AE2" s="13">
        <v>224.45</v>
      </c>
      <c r="AF2" s="13">
        <v>240.26</v>
      </c>
      <c r="AG2" s="18">
        <v>248.14</v>
      </c>
    </row>
    <row r="3" spans="1:33" ht="12.75">
      <c r="A3" s="19">
        <v>1000</v>
      </c>
      <c r="B3" s="13">
        <v>1.5</v>
      </c>
      <c r="C3" s="13">
        <v>6.68</v>
      </c>
      <c r="D3" s="13">
        <v>12.61</v>
      </c>
      <c r="E3" s="13">
        <v>15.22</v>
      </c>
      <c r="F3" s="13">
        <v>16.82</v>
      </c>
      <c r="G3" s="13">
        <v>20.43</v>
      </c>
      <c r="H3" s="13">
        <v>22.43</v>
      </c>
      <c r="I3" s="13">
        <v>27.45</v>
      </c>
      <c r="J3" s="13">
        <v>31.53</v>
      </c>
      <c r="K3" s="13">
        <v>40.52</v>
      </c>
      <c r="L3" s="13">
        <v>44.58</v>
      </c>
      <c r="M3" s="13">
        <v>49.89</v>
      </c>
      <c r="N3" s="13">
        <v>56.4</v>
      </c>
      <c r="O3" s="13">
        <v>65.32</v>
      </c>
      <c r="P3" s="13">
        <v>80.01</v>
      </c>
      <c r="Q3" s="13">
        <v>91.82</v>
      </c>
      <c r="R3" s="13">
        <v>102.51</v>
      </c>
      <c r="S3" s="13">
        <v>113.46</v>
      </c>
      <c r="T3" s="13">
        <v>117.42</v>
      </c>
      <c r="U3" s="13">
        <v>122.14</v>
      </c>
      <c r="V3" s="13">
        <v>132.43</v>
      </c>
      <c r="W3" s="13">
        <v>141.06</v>
      </c>
      <c r="X3" s="13">
        <v>147.37</v>
      </c>
      <c r="Y3" s="13">
        <v>157.09</v>
      </c>
      <c r="Z3" s="13">
        <v>164.14</v>
      </c>
      <c r="AA3" s="13">
        <v>172.43</v>
      </c>
      <c r="AB3" s="13">
        <v>187.63</v>
      </c>
      <c r="AC3" s="13">
        <v>198.48</v>
      </c>
      <c r="AD3" s="13">
        <v>214.04</v>
      </c>
      <c r="AE3" s="13">
        <v>220.74</v>
      </c>
      <c r="AF3" s="13">
        <v>238.29</v>
      </c>
      <c r="AG3" s="18">
        <v>246.39</v>
      </c>
    </row>
    <row r="4" spans="1:33" ht="12.75">
      <c r="A4" s="19">
        <v>1500</v>
      </c>
      <c r="B4" s="13">
        <v>1.68</v>
      </c>
      <c r="C4" s="13">
        <v>5.36</v>
      </c>
      <c r="D4" s="13">
        <v>12.43</v>
      </c>
      <c r="E4" s="13">
        <v>12.61</v>
      </c>
      <c r="F4" s="13">
        <v>14.71</v>
      </c>
      <c r="G4" s="13">
        <v>16.75</v>
      </c>
      <c r="H4" s="13">
        <v>21.17</v>
      </c>
      <c r="I4" s="13">
        <v>26.56</v>
      </c>
      <c r="J4" s="13">
        <v>30.79</v>
      </c>
      <c r="K4" s="13">
        <v>37.58</v>
      </c>
      <c r="L4" s="13">
        <v>44.07</v>
      </c>
      <c r="M4" s="13">
        <v>51.66</v>
      </c>
      <c r="N4" s="13">
        <v>57.97</v>
      </c>
      <c r="O4" s="13">
        <v>66.01</v>
      </c>
      <c r="P4" s="13">
        <v>80.93</v>
      </c>
      <c r="Q4" s="13">
        <v>99.33</v>
      </c>
      <c r="R4" s="13">
        <v>115.4</v>
      </c>
      <c r="S4" s="13">
        <v>127.13</v>
      </c>
      <c r="T4" s="13">
        <v>128.65</v>
      </c>
      <c r="U4" s="13">
        <v>137.23</v>
      </c>
      <c r="V4" s="13">
        <v>139.37</v>
      </c>
      <c r="W4" s="13">
        <v>150.09</v>
      </c>
      <c r="X4" s="13">
        <v>160.83</v>
      </c>
      <c r="Y4" s="13">
        <v>172.62</v>
      </c>
      <c r="Z4" s="13">
        <v>183.34</v>
      </c>
      <c r="AA4" s="13">
        <v>192.99</v>
      </c>
      <c r="AB4" s="13">
        <v>210.14</v>
      </c>
      <c r="AC4" s="13">
        <v>221.93</v>
      </c>
      <c r="AD4" s="13">
        <v>235.42</v>
      </c>
      <c r="AE4" s="13">
        <v>239.07</v>
      </c>
      <c r="AF4" s="13">
        <v>256.23</v>
      </c>
      <c r="AG4" s="18">
        <v>272.46</v>
      </c>
    </row>
    <row r="5" spans="1:33" ht="12.75">
      <c r="A5" s="19">
        <v>2000</v>
      </c>
      <c r="B5" s="13">
        <v>1.68</v>
      </c>
      <c r="C5" s="13">
        <v>4.19</v>
      </c>
      <c r="D5" s="13">
        <v>10.08</v>
      </c>
      <c r="E5" s="13">
        <v>11.2</v>
      </c>
      <c r="F5" s="13">
        <v>13.48</v>
      </c>
      <c r="G5" s="13">
        <v>13.94</v>
      </c>
      <c r="H5" s="13">
        <v>17.97</v>
      </c>
      <c r="I5" s="13">
        <v>24.07</v>
      </c>
      <c r="J5" s="13">
        <v>28.87</v>
      </c>
      <c r="K5" s="13">
        <v>35.41</v>
      </c>
      <c r="L5" s="13">
        <v>39.03</v>
      </c>
      <c r="M5" s="13">
        <v>47.15</v>
      </c>
      <c r="N5" s="13">
        <v>54.23</v>
      </c>
      <c r="O5" s="13">
        <v>64.36</v>
      </c>
      <c r="P5" s="13">
        <v>84.08</v>
      </c>
      <c r="Q5" s="13">
        <v>98.33</v>
      </c>
      <c r="R5" s="13">
        <v>114.61</v>
      </c>
      <c r="S5" s="13">
        <v>126.75</v>
      </c>
      <c r="T5" s="13">
        <v>132.25</v>
      </c>
      <c r="U5" s="13">
        <v>137.76</v>
      </c>
      <c r="V5" s="13">
        <v>143.63</v>
      </c>
      <c r="W5" s="13">
        <v>151.2</v>
      </c>
      <c r="X5" s="13">
        <v>164.86</v>
      </c>
      <c r="Y5" s="13">
        <v>174.33</v>
      </c>
      <c r="Z5" s="13">
        <v>189.27</v>
      </c>
      <c r="AA5" s="13">
        <v>199.04</v>
      </c>
      <c r="AB5" s="13">
        <v>215.46</v>
      </c>
      <c r="AC5" s="13">
        <v>223.47</v>
      </c>
      <c r="AD5" s="13">
        <v>240.03</v>
      </c>
      <c r="AE5" s="13">
        <v>246.41</v>
      </c>
      <c r="AF5" s="13">
        <v>261.41</v>
      </c>
      <c r="AG5" s="18">
        <v>274.27</v>
      </c>
    </row>
    <row r="6" spans="1:33" ht="12.75">
      <c r="A6" s="19">
        <v>2500</v>
      </c>
      <c r="B6" s="13">
        <v>1.58</v>
      </c>
      <c r="C6" s="13">
        <v>3.98</v>
      </c>
      <c r="D6" s="13">
        <v>8.23</v>
      </c>
      <c r="E6" s="13">
        <v>11.66</v>
      </c>
      <c r="F6" s="13">
        <v>16.41</v>
      </c>
      <c r="G6" s="13">
        <v>17.92</v>
      </c>
      <c r="H6" s="13">
        <v>21.11</v>
      </c>
      <c r="I6" s="13">
        <v>25.66</v>
      </c>
      <c r="J6" s="13">
        <v>28.17</v>
      </c>
      <c r="K6" s="13">
        <v>29.11</v>
      </c>
      <c r="L6" s="13">
        <v>33.96</v>
      </c>
      <c r="M6" s="13">
        <v>38.61</v>
      </c>
      <c r="N6" s="13">
        <v>43.16</v>
      </c>
      <c r="O6" s="13">
        <v>57.81</v>
      </c>
      <c r="P6" s="13">
        <v>81.75</v>
      </c>
      <c r="Q6" s="13">
        <v>100.9</v>
      </c>
      <c r="R6" s="13">
        <v>109.04</v>
      </c>
      <c r="S6" s="13">
        <v>120.69</v>
      </c>
      <c r="T6" s="13">
        <v>127.58</v>
      </c>
      <c r="U6" s="13">
        <v>134.5</v>
      </c>
      <c r="V6" s="13">
        <v>141.4</v>
      </c>
      <c r="W6" s="13">
        <v>148.32</v>
      </c>
      <c r="X6" s="13">
        <v>161.58</v>
      </c>
      <c r="Y6" s="13">
        <v>168.78</v>
      </c>
      <c r="Z6" s="13">
        <v>182.88</v>
      </c>
      <c r="AA6" s="13">
        <v>190.35</v>
      </c>
      <c r="AB6" s="13">
        <v>205.27</v>
      </c>
      <c r="AC6" s="13">
        <v>212.92</v>
      </c>
      <c r="AD6" s="13">
        <v>228.76</v>
      </c>
      <c r="AE6" s="13">
        <v>236.6</v>
      </c>
      <c r="AF6" s="13">
        <v>252.33</v>
      </c>
      <c r="AG6" s="18">
        <v>261.69</v>
      </c>
    </row>
    <row r="7" spans="1:33" ht="12.75">
      <c r="A7" s="19">
        <v>3000</v>
      </c>
      <c r="B7" s="13">
        <v>1.57</v>
      </c>
      <c r="C7" s="13">
        <v>4.04</v>
      </c>
      <c r="D7" s="13">
        <v>7.04</v>
      </c>
      <c r="E7" s="13">
        <v>11.75</v>
      </c>
      <c r="F7" s="13">
        <v>19.75</v>
      </c>
      <c r="G7" s="13">
        <v>22.69</v>
      </c>
      <c r="H7" s="13">
        <v>29.81</v>
      </c>
      <c r="I7" s="13">
        <v>35.7</v>
      </c>
      <c r="J7" s="13">
        <v>39.8</v>
      </c>
      <c r="K7" s="13">
        <v>41.01</v>
      </c>
      <c r="L7" s="13">
        <v>44.45</v>
      </c>
      <c r="M7" s="13">
        <v>47.91</v>
      </c>
      <c r="N7" s="13">
        <v>51.42</v>
      </c>
      <c r="O7" s="13">
        <v>54.87</v>
      </c>
      <c r="P7" s="13">
        <v>76.58</v>
      </c>
      <c r="Q7" s="13">
        <v>98.72</v>
      </c>
      <c r="R7" s="13">
        <v>108.71</v>
      </c>
      <c r="S7" s="13">
        <v>120.29</v>
      </c>
      <c r="T7" s="13">
        <v>127.18</v>
      </c>
      <c r="U7" s="13">
        <v>134.08</v>
      </c>
      <c r="V7" s="13">
        <v>140.97</v>
      </c>
      <c r="W7" s="13">
        <v>147.86</v>
      </c>
      <c r="X7" s="13">
        <v>161.1</v>
      </c>
      <c r="Y7" s="13">
        <v>168.27</v>
      </c>
      <c r="Z7" s="13">
        <v>182.33</v>
      </c>
      <c r="AA7" s="13">
        <v>189.77</v>
      </c>
      <c r="AB7" s="13">
        <v>204.64</v>
      </c>
      <c r="AC7" s="13">
        <v>212.39</v>
      </c>
      <c r="AD7" s="13">
        <v>228.1</v>
      </c>
      <c r="AE7" s="13">
        <v>236.06</v>
      </c>
      <c r="AF7" s="13">
        <v>252.51</v>
      </c>
      <c r="AG7" s="18">
        <v>260.91</v>
      </c>
    </row>
    <row r="8" spans="1:33" ht="12.75">
      <c r="A8" s="19">
        <v>3500</v>
      </c>
      <c r="B8" s="13">
        <v>1.51</v>
      </c>
      <c r="C8" s="13">
        <v>3.91</v>
      </c>
      <c r="D8" s="13">
        <v>6.82</v>
      </c>
      <c r="E8" s="13">
        <v>10.97</v>
      </c>
      <c r="F8" s="13">
        <v>19.98</v>
      </c>
      <c r="G8" s="13">
        <v>26.93</v>
      </c>
      <c r="H8" s="13">
        <v>31.57</v>
      </c>
      <c r="I8" s="13">
        <v>35.43</v>
      </c>
      <c r="J8" s="13">
        <v>41.98</v>
      </c>
      <c r="K8" s="13">
        <v>47.58</v>
      </c>
      <c r="L8" s="13">
        <v>52</v>
      </c>
      <c r="M8" s="13">
        <v>57.71</v>
      </c>
      <c r="N8" s="13">
        <v>57.51</v>
      </c>
      <c r="O8" s="13">
        <v>62.15</v>
      </c>
      <c r="P8" s="13">
        <v>77.66</v>
      </c>
      <c r="Q8" s="13">
        <v>98.7</v>
      </c>
      <c r="R8" s="13">
        <v>105.86</v>
      </c>
      <c r="S8" s="13">
        <v>113.67</v>
      </c>
      <c r="T8" s="13">
        <v>120.19</v>
      </c>
      <c r="U8" s="13">
        <v>126.7</v>
      </c>
      <c r="V8" s="13">
        <v>133.22</v>
      </c>
      <c r="W8" s="13">
        <v>139.74</v>
      </c>
      <c r="X8" s="13">
        <v>152.25</v>
      </c>
      <c r="Y8" s="13">
        <v>159.04</v>
      </c>
      <c r="Z8" s="13">
        <v>172.33</v>
      </c>
      <c r="AA8" s="13">
        <v>179.38</v>
      </c>
      <c r="AB8" s="13">
        <v>193.45</v>
      </c>
      <c r="AC8" s="13">
        <v>200.74</v>
      </c>
      <c r="AD8" s="13">
        <v>215.63</v>
      </c>
      <c r="AE8" s="13">
        <v>223.19</v>
      </c>
      <c r="AF8" s="13">
        <v>238.83</v>
      </c>
      <c r="AG8" s="18">
        <v>246.65</v>
      </c>
    </row>
    <row r="9" spans="1:33" ht="12.75">
      <c r="A9" s="19">
        <v>4000</v>
      </c>
      <c r="B9" s="13">
        <v>1.46</v>
      </c>
      <c r="C9" s="13">
        <v>6.43</v>
      </c>
      <c r="D9" s="13">
        <v>11.39</v>
      </c>
      <c r="E9" s="13">
        <v>16.33</v>
      </c>
      <c r="F9" s="13">
        <v>21.37</v>
      </c>
      <c r="G9" s="13">
        <v>26.43</v>
      </c>
      <c r="H9" s="13">
        <v>31.33</v>
      </c>
      <c r="I9" s="13">
        <v>34.48</v>
      </c>
      <c r="J9" s="13">
        <v>38.1</v>
      </c>
      <c r="K9" s="13">
        <v>45.65</v>
      </c>
      <c r="L9" s="13">
        <v>50.03</v>
      </c>
      <c r="M9" s="13">
        <v>55.11</v>
      </c>
      <c r="N9" s="13">
        <v>57.81</v>
      </c>
      <c r="O9" s="13">
        <v>65.16</v>
      </c>
      <c r="P9" s="13">
        <v>78.48</v>
      </c>
      <c r="Q9" s="13">
        <v>98.66</v>
      </c>
      <c r="R9" s="13">
        <v>104.64</v>
      </c>
      <c r="S9" s="13">
        <v>112.28</v>
      </c>
      <c r="T9" s="13">
        <v>115.04</v>
      </c>
      <c r="U9" s="13">
        <v>121.31</v>
      </c>
      <c r="V9" s="13">
        <v>127.55</v>
      </c>
      <c r="W9" s="13">
        <v>133.81</v>
      </c>
      <c r="X9" s="13">
        <v>145.79</v>
      </c>
      <c r="Y9" s="13">
        <v>152.29</v>
      </c>
      <c r="Z9" s="13">
        <v>165.01</v>
      </c>
      <c r="AA9" s="13">
        <v>171.77</v>
      </c>
      <c r="AB9" s="13">
        <v>185.25</v>
      </c>
      <c r="AC9" s="13">
        <v>192.25</v>
      </c>
      <c r="AD9" s="13">
        <v>206.5</v>
      </c>
      <c r="AE9" s="13">
        <v>213.71</v>
      </c>
      <c r="AF9" s="13">
        <v>228.69</v>
      </c>
      <c r="AG9" s="18">
        <v>236.19</v>
      </c>
    </row>
    <row r="10" spans="1:33" ht="12.75">
      <c r="A10" s="19">
        <v>4500</v>
      </c>
      <c r="B10" s="13">
        <v>1.42</v>
      </c>
      <c r="C10" s="13">
        <v>6.19</v>
      </c>
      <c r="D10" s="13">
        <v>10.96</v>
      </c>
      <c r="E10" s="13">
        <v>15.79</v>
      </c>
      <c r="F10" s="13">
        <v>20.57</v>
      </c>
      <c r="G10" s="13">
        <v>25.38</v>
      </c>
      <c r="H10" s="13">
        <v>30.12</v>
      </c>
      <c r="I10" s="13">
        <v>34.7</v>
      </c>
      <c r="J10" s="13">
        <v>37.41</v>
      </c>
      <c r="K10" s="13">
        <v>43.44</v>
      </c>
      <c r="L10" s="13">
        <v>49.23</v>
      </c>
      <c r="M10" s="13">
        <v>53.49</v>
      </c>
      <c r="N10" s="13">
        <v>63.06</v>
      </c>
      <c r="O10" s="13">
        <v>71.47</v>
      </c>
      <c r="P10" s="13">
        <v>81.11</v>
      </c>
      <c r="Q10" s="13">
        <v>98.76</v>
      </c>
      <c r="R10" s="13">
        <v>103.32</v>
      </c>
      <c r="S10" s="13">
        <v>109.71</v>
      </c>
      <c r="T10" s="13">
        <v>114.3</v>
      </c>
      <c r="U10" s="13">
        <v>121.59</v>
      </c>
      <c r="V10" s="13">
        <v>125.26</v>
      </c>
      <c r="W10" s="13">
        <v>128.58</v>
      </c>
      <c r="X10" s="13">
        <v>140.1</v>
      </c>
      <c r="Y10" s="13">
        <v>146.35</v>
      </c>
      <c r="Z10" s="13">
        <v>158.58</v>
      </c>
      <c r="AA10" s="13">
        <v>165.07</v>
      </c>
      <c r="AB10" s="13">
        <v>178.02</v>
      </c>
      <c r="AC10" s="13">
        <v>184.75</v>
      </c>
      <c r="AD10" s="13">
        <v>198.42</v>
      </c>
      <c r="AE10" s="13">
        <v>205.42</v>
      </c>
      <c r="AF10" s="13">
        <v>219.79</v>
      </c>
      <c r="AG10" s="18">
        <v>226.99</v>
      </c>
    </row>
    <row r="11" spans="1:33" ht="12.75">
      <c r="A11" s="19">
        <v>5000</v>
      </c>
      <c r="B11" s="13">
        <v>1.39</v>
      </c>
      <c r="C11" s="13">
        <v>5.97</v>
      </c>
      <c r="D11" s="13">
        <v>10.62</v>
      </c>
      <c r="E11" s="13">
        <v>15.24</v>
      </c>
      <c r="F11" s="13">
        <v>19.9</v>
      </c>
      <c r="G11" s="13">
        <v>24.66</v>
      </c>
      <c r="H11" s="13">
        <v>29.21</v>
      </c>
      <c r="I11" s="13">
        <v>33.82</v>
      </c>
      <c r="J11" s="13">
        <v>38.48</v>
      </c>
      <c r="K11" s="13">
        <v>43.1</v>
      </c>
      <c r="L11" s="13">
        <v>47.76</v>
      </c>
      <c r="M11" s="13">
        <v>60.29</v>
      </c>
      <c r="N11" s="13">
        <v>73.22</v>
      </c>
      <c r="O11" s="13">
        <v>84.35</v>
      </c>
      <c r="P11" s="13">
        <v>92.55</v>
      </c>
      <c r="Q11" s="13">
        <v>98.69</v>
      </c>
      <c r="R11" s="13">
        <v>103.39</v>
      </c>
      <c r="S11" s="13">
        <v>105.1</v>
      </c>
      <c r="T11" s="13">
        <v>108.49</v>
      </c>
      <c r="U11" s="13">
        <v>114.35</v>
      </c>
      <c r="V11" s="13">
        <v>120.21</v>
      </c>
      <c r="W11" s="13">
        <v>126.09</v>
      </c>
      <c r="X11" s="13">
        <v>137.39</v>
      </c>
      <c r="Y11" s="13">
        <v>143.49</v>
      </c>
      <c r="Z11" s="13">
        <v>155.53</v>
      </c>
      <c r="AA11" s="13">
        <v>161.82</v>
      </c>
      <c r="AB11" s="13">
        <v>174.52</v>
      </c>
      <c r="AC11" s="13">
        <v>181.14</v>
      </c>
      <c r="AD11" s="13">
        <v>194.54</v>
      </c>
      <c r="AE11" s="13">
        <v>201.36</v>
      </c>
      <c r="AF11" s="13">
        <v>215.47</v>
      </c>
      <c r="AG11" s="18">
        <v>222.5</v>
      </c>
    </row>
    <row r="12" spans="1:33" ht="12.75">
      <c r="A12" s="19">
        <v>5500</v>
      </c>
      <c r="B12" s="13">
        <v>1.34</v>
      </c>
      <c r="C12" s="13">
        <v>6.07</v>
      </c>
      <c r="D12" s="13">
        <v>10.78</v>
      </c>
      <c r="E12" s="13">
        <v>15.52</v>
      </c>
      <c r="F12" s="13">
        <v>20.21</v>
      </c>
      <c r="G12" s="13">
        <v>24.96</v>
      </c>
      <c r="H12" s="13">
        <v>29.69</v>
      </c>
      <c r="I12" s="13">
        <v>34.38</v>
      </c>
      <c r="J12" s="13">
        <v>39.1</v>
      </c>
      <c r="K12" s="13">
        <v>43.91</v>
      </c>
      <c r="L12" s="13">
        <v>51.17</v>
      </c>
      <c r="M12" s="13">
        <v>63.97</v>
      </c>
      <c r="N12" s="13">
        <v>75.05</v>
      </c>
      <c r="O12" s="13">
        <v>86.95</v>
      </c>
      <c r="P12" s="13">
        <v>98.77</v>
      </c>
      <c r="Q12" s="13">
        <v>106.54</v>
      </c>
      <c r="R12" s="13">
        <v>110.86</v>
      </c>
      <c r="S12" s="13">
        <v>113.44</v>
      </c>
      <c r="T12" s="13">
        <v>115.89</v>
      </c>
      <c r="U12" s="13">
        <v>122.17</v>
      </c>
      <c r="V12" s="13">
        <v>128.43</v>
      </c>
      <c r="W12" s="13">
        <v>134.71</v>
      </c>
      <c r="X12" s="13">
        <v>146.75</v>
      </c>
      <c r="Y12" s="13">
        <v>153.25</v>
      </c>
      <c r="Z12" s="13">
        <v>166.04</v>
      </c>
      <c r="AA12" s="13">
        <v>172.8</v>
      </c>
      <c r="AB12" s="13">
        <v>186.35</v>
      </c>
      <c r="AC12" s="13">
        <v>193.37</v>
      </c>
      <c r="AD12" s="13">
        <v>207.66</v>
      </c>
      <c r="AE12" s="13">
        <v>214.94</v>
      </c>
      <c r="AF12" s="13">
        <v>229.98</v>
      </c>
      <c r="AG12" s="18">
        <v>237.51</v>
      </c>
    </row>
    <row r="13" spans="1:33" ht="12.75">
      <c r="A13" s="19">
        <v>6000</v>
      </c>
      <c r="B13" s="13">
        <v>1.4</v>
      </c>
      <c r="C13" s="13">
        <v>6.27</v>
      </c>
      <c r="D13" s="13">
        <v>11.16</v>
      </c>
      <c r="E13" s="13">
        <v>16.01</v>
      </c>
      <c r="F13" s="13">
        <v>20.88</v>
      </c>
      <c r="G13" s="13">
        <v>25.76</v>
      </c>
      <c r="H13" s="13">
        <v>30.63</v>
      </c>
      <c r="I13" s="13">
        <v>35.49</v>
      </c>
      <c r="J13" s="13">
        <v>40.38</v>
      </c>
      <c r="K13" s="13">
        <v>45.27</v>
      </c>
      <c r="L13" s="13">
        <v>52.2</v>
      </c>
      <c r="M13" s="13">
        <v>65.25</v>
      </c>
      <c r="N13" s="13">
        <v>76.57</v>
      </c>
      <c r="O13" s="13">
        <v>88.73</v>
      </c>
      <c r="P13" s="13">
        <v>101.25</v>
      </c>
      <c r="Q13" s="13">
        <v>108.73</v>
      </c>
      <c r="R13" s="13">
        <v>113.11</v>
      </c>
      <c r="S13" s="13">
        <v>117.32</v>
      </c>
      <c r="T13" s="13">
        <v>124.01</v>
      </c>
      <c r="U13" s="13">
        <v>130.71</v>
      </c>
      <c r="V13" s="13">
        <v>137.41</v>
      </c>
      <c r="W13" s="13">
        <v>144.1</v>
      </c>
      <c r="X13" s="13">
        <v>156.96</v>
      </c>
      <c r="Y13" s="13">
        <v>163.93</v>
      </c>
      <c r="Z13" s="13">
        <v>177.6</v>
      </c>
      <c r="AA13" s="13">
        <v>184.84</v>
      </c>
      <c r="AB13" s="13">
        <v>199.31</v>
      </c>
      <c r="AC13" s="13">
        <v>206.8</v>
      </c>
      <c r="AD13" s="13">
        <v>222.06</v>
      </c>
      <c r="AE13" s="13">
        <v>229.87</v>
      </c>
      <c r="AF13" s="13">
        <v>245.93</v>
      </c>
      <c r="AG13" s="18">
        <v>253.96</v>
      </c>
    </row>
    <row r="14" spans="1:33" ht="12.75">
      <c r="A14" s="19">
        <v>6500</v>
      </c>
      <c r="B14" s="13">
        <v>1.44</v>
      </c>
      <c r="C14" s="13">
        <v>6.39</v>
      </c>
      <c r="D14" s="13">
        <v>11.36</v>
      </c>
      <c r="E14" s="13">
        <v>16.34</v>
      </c>
      <c r="F14" s="13">
        <v>21.29</v>
      </c>
      <c r="G14" s="13">
        <v>26.28</v>
      </c>
      <c r="H14" s="13">
        <v>31.24</v>
      </c>
      <c r="I14" s="13">
        <v>36.2</v>
      </c>
      <c r="J14" s="13">
        <v>41.18</v>
      </c>
      <c r="K14" s="13">
        <v>46.14</v>
      </c>
      <c r="L14" s="13">
        <v>53.26</v>
      </c>
      <c r="M14" s="13">
        <v>66.55</v>
      </c>
      <c r="N14" s="13">
        <v>78.1</v>
      </c>
      <c r="O14" s="13">
        <v>90.5</v>
      </c>
      <c r="P14" s="13">
        <v>103.65</v>
      </c>
      <c r="Q14" s="13">
        <v>110.95</v>
      </c>
      <c r="R14" s="13">
        <v>115.36</v>
      </c>
      <c r="S14" s="13">
        <v>119.67</v>
      </c>
      <c r="T14" s="13">
        <v>126.5</v>
      </c>
      <c r="U14" s="13">
        <v>133.34</v>
      </c>
      <c r="V14" s="13">
        <v>140.17</v>
      </c>
      <c r="W14" s="13">
        <v>147.02</v>
      </c>
      <c r="X14" s="13">
        <v>160.12</v>
      </c>
      <c r="Y14" s="13">
        <v>167.23</v>
      </c>
      <c r="Z14" s="13">
        <v>181.17</v>
      </c>
      <c r="AA14" s="13">
        <v>188.55</v>
      </c>
      <c r="AB14" s="13">
        <v>203.31</v>
      </c>
      <c r="AC14" s="13">
        <v>210.97</v>
      </c>
      <c r="AD14" s="13">
        <v>226.55</v>
      </c>
      <c r="AE14" s="13">
        <v>234.47</v>
      </c>
      <c r="AF14" s="13">
        <v>250.88</v>
      </c>
      <c r="AG14" s="18">
        <v>259.08</v>
      </c>
    </row>
    <row r="15" spans="1:33" ht="12.75">
      <c r="A15" s="19">
        <v>7000</v>
      </c>
      <c r="B15" s="13">
        <v>1.46</v>
      </c>
      <c r="C15" s="13">
        <v>6.55</v>
      </c>
      <c r="D15" s="13">
        <v>11.67</v>
      </c>
      <c r="E15" s="13">
        <v>16.78</v>
      </c>
      <c r="F15" s="13">
        <v>21.89</v>
      </c>
      <c r="G15" s="13">
        <v>26.99</v>
      </c>
      <c r="H15" s="13">
        <v>32.09</v>
      </c>
      <c r="I15" s="13">
        <v>37.2</v>
      </c>
      <c r="J15" s="13">
        <v>42.3</v>
      </c>
      <c r="K15" s="13">
        <v>47.42</v>
      </c>
      <c r="L15" s="13">
        <v>54.48</v>
      </c>
      <c r="M15" s="13">
        <v>67.41</v>
      </c>
      <c r="N15" s="13">
        <v>78.5</v>
      </c>
      <c r="O15" s="13">
        <v>92.36</v>
      </c>
      <c r="P15" s="13">
        <v>101.54</v>
      </c>
      <c r="Q15" s="13">
        <v>110.82</v>
      </c>
      <c r="R15" s="13">
        <v>115.42</v>
      </c>
      <c r="S15" s="13">
        <v>120.15</v>
      </c>
      <c r="T15" s="13">
        <v>127.03</v>
      </c>
      <c r="U15" s="13">
        <v>133.9</v>
      </c>
      <c r="V15" s="13">
        <v>140.76</v>
      </c>
      <c r="W15" s="13">
        <v>147.63</v>
      </c>
      <c r="X15" s="13">
        <v>160.82</v>
      </c>
      <c r="Y15" s="13">
        <v>167.97</v>
      </c>
      <c r="Z15" s="13">
        <v>181.98</v>
      </c>
      <c r="AA15" s="13">
        <v>189.41</v>
      </c>
      <c r="AB15" s="13">
        <v>204.25</v>
      </c>
      <c r="AC15" s="13">
        <v>211.94</v>
      </c>
      <c r="AD15" s="13">
        <v>227.58</v>
      </c>
      <c r="AE15" s="13">
        <v>235.56</v>
      </c>
      <c r="AF15" s="13">
        <v>252.03</v>
      </c>
      <c r="AG15" s="18">
        <v>260.27</v>
      </c>
    </row>
    <row r="16" spans="1:33" ht="12.75">
      <c r="A16" s="19">
        <v>7500</v>
      </c>
      <c r="B16" s="13">
        <v>1.46</v>
      </c>
      <c r="C16" s="13">
        <v>6.58</v>
      </c>
      <c r="D16" s="13">
        <v>11.72</v>
      </c>
      <c r="E16" s="13">
        <v>16.86</v>
      </c>
      <c r="F16" s="13">
        <v>21.98</v>
      </c>
      <c r="G16" s="13">
        <v>27.11</v>
      </c>
      <c r="H16" s="13">
        <v>32.23</v>
      </c>
      <c r="I16" s="13">
        <v>37.37</v>
      </c>
      <c r="J16" s="13">
        <v>42.5</v>
      </c>
      <c r="K16" s="13">
        <v>47.61</v>
      </c>
      <c r="L16" s="13">
        <v>52.75</v>
      </c>
      <c r="M16" s="13">
        <v>64.7</v>
      </c>
      <c r="N16" s="13">
        <v>78.02</v>
      </c>
      <c r="O16" s="13">
        <v>90.39</v>
      </c>
      <c r="P16" s="13">
        <v>98.95</v>
      </c>
      <c r="Q16" s="13">
        <v>108.46</v>
      </c>
      <c r="R16" s="13">
        <v>114.18</v>
      </c>
      <c r="S16" s="13">
        <v>120.81</v>
      </c>
      <c r="T16" s="13">
        <v>127.72</v>
      </c>
      <c r="U16" s="13">
        <v>134.63</v>
      </c>
      <c r="V16" s="13">
        <v>141.54</v>
      </c>
      <c r="W16" s="13">
        <v>148.46</v>
      </c>
      <c r="X16" s="13">
        <v>161.71</v>
      </c>
      <c r="Y16" s="13">
        <v>168.91</v>
      </c>
      <c r="Z16" s="13">
        <v>182.99</v>
      </c>
      <c r="AA16" s="13">
        <v>190.47</v>
      </c>
      <c r="AB16" s="13">
        <v>205.37</v>
      </c>
      <c r="AC16" s="13">
        <v>213.13</v>
      </c>
      <c r="AD16" s="13">
        <v>228.89</v>
      </c>
      <c r="AE16" s="13">
        <v>236.89</v>
      </c>
      <c r="AF16" s="13">
        <v>253.47</v>
      </c>
      <c r="AG16" s="18">
        <v>261.78</v>
      </c>
    </row>
    <row r="17" spans="1:33" ht="12.75">
      <c r="A17" s="19">
        <v>8000</v>
      </c>
      <c r="B17" s="13">
        <v>1.45</v>
      </c>
      <c r="C17" s="13">
        <v>6.53</v>
      </c>
      <c r="D17" s="13">
        <v>11.61</v>
      </c>
      <c r="E17" s="13">
        <v>16.69</v>
      </c>
      <c r="F17" s="13">
        <v>21.76</v>
      </c>
      <c r="G17" s="13">
        <v>26.84</v>
      </c>
      <c r="H17" s="13">
        <v>31.92</v>
      </c>
      <c r="I17" s="13">
        <v>37</v>
      </c>
      <c r="J17" s="13">
        <v>42.08</v>
      </c>
      <c r="K17" s="13">
        <v>47.15</v>
      </c>
      <c r="L17" s="13">
        <v>52.23</v>
      </c>
      <c r="M17" s="13">
        <v>61.76</v>
      </c>
      <c r="N17" s="13">
        <v>71.56</v>
      </c>
      <c r="O17" s="13">
        <v>85.29</v>
      </c>
      <c r="P17" s="13">
        <v>95.09</v>
      </c>
      <c r="Q17" s="13">
        <v>107.83</v>
      </c>
      <c r="R17" s="13">
        <v>112.73</v>
      </c>
      <c r="S17" s="13">
        <v>118.29</v>
      </c>
      <c r="T17" s="13">
        <v>125.06</v>
      </c>
      <c r="U17" s="13">
        <v>131.85</v>
      </c>
      <c r="V17" s="13">
        <v>138.62</v>
      </c>
      <c r="W17" s="13">
        <v>145.39</v>
      </c>
      <c r="X17" s="13">
        <v>158.4</v>
      </c>
      <c r="Y17" s="13">
        <v>165.45</v>
      </c>
      <c r="Z17" s="13">
        <v>179.27</v>
      </c>
      <c r="AA17" s="13">
        <v>186.6</v>
      </c>
      <c r="AB17" s="13">
        <v>201.24</v>
      </c>
      <c r="AC17" s="13">
        <v>208.82</v>
      </c>
      <c r="AD17" s="13">
        <v>224.27</v>
      </c>
      <c r="AE17" s="13">
        <v>232.13</v>
      </c>
      <c r="AF17" s="13">
        <v>248.39</v>
      </c>
      <c r="AG17" s="18">
        <v>256.53</v>
      </c>
    </row>
    <row r="18" spans="1:33" ht="12.75">
      <c r="A18" s="19">
        <v>8500</v>
      </c>
      <c r="B18" s="13">
        <v>1.38</v>
      </c>
      <c r="C18" s="13">
        <v>6.24</v>
      </c>
      <c r="D18" s="13">
        <v>11.09</v>
      </c>
      <c r="E18" s="13">
        <v>15.94</v>
      </c>
      <c r="F18" s="13">
        <v>20.8</v>
      </c>
      <c r="G18" s="13">
        <v>25.64</v>
      </c>
      <c r="H18" s="13">
        <v>30.49</v>
      </c>
      <c r="I18" s="13">
        <v>35.35</v>
      </c>
      <c r="J18" s="13">
        <v>40.2</v>
      </c>
      <c r="K18" s="13">
        <v>45.05</v>
      </c>
      <c r="L18" s="13">
        <v>51.98</v>
      </c>
      <c r="M18" s="13">
        <v>59.41</v>
      </c>
      <c r="N18" s="13">
        <v>69.31</v>
      </c>
      <c r="O18" s="13">
        <v>83.16</v>
      </c>
      <c r="P18" s="13">
        <v>92.08</v>
      </c>
      <c r="Q18" s="13">
        <v>99.01</v>
      </c>
      <c r="R18" s="13">
        <v>105.94</v>
      </c>
      <c r="S18" s="13">
        <v>113.24</v>
      </c>
      <c r="T18" s="13">
        <v>119.74</v>
      </c>
      <c r="U18" s="13">
        <v>126.24</v>
      </c>
      <c r="V18" s="13">
        <v>132.73</v>
      </c>
      <c r="W18" s="13">
        <v>139.23</v>
      </c>
      <c r="X18" s="13">
        <v>151.7</v>
      </c>
      <c r="Y18" s="13">
        <v>158.47</v>
      </c>
      <c r="Z18" s="13">
        <v>171.71</v>
      </c>
      <c r="AA18" s="13">
        <v>178.73</v>
      </c>
      <c r="AB18" s="13">
        <v>192.77</v>
      </c>
      <c r="AC18" s="13">
        <v>200.05</v>
      </c>
      <c r="AD18" s="13">
        <v>214.86</v>
      </c>
      <c r="AE18" s="13">
        <v>222.39</v>
      </c>
      <c r="AF18" s="13">
        <v>237.99</v>
      </c>
      <c r="AG18" s="18">
        <v>245.79</v>
      </c>
    </row>
    <row r="19" spans="1:33" ht="12.75">
      <c r="A19" s="20">
        <v>9000</v>
      </c>
      <c r="B19" s="21">
        <v>1.29</v>
      </c>
      <c r="C19" s="21">
        <v>5.82</v>
      </c>
      <c r="D19" s="21">
        <v>10.35</v>
      </c>
      <c r="E19" s="21">
        <v>14.88</v>
      </c>
      <c r="F19" s="21">
        <v>19.41</v>
      </c>
      <c r="G19" s="21">
        <v>23.94</v>
      </c>
      <c r="H19" s="21">
        <v>28.47</v>
      </c>
      <c r="I19" s="21">
        <v>33</v>
      </c>
      <c r="J19" s="21">
        <v>37.53</v>
      </c>
      <c r="K19" s="21">
        <v>42.05</v>
      </c>
      <c r="L19" s="21">
        <v>50</v>
      </c>
      <c r="M19" s="21">
        <v>55.88</v>
      </c>
      <c r="N19" s="21">
        <v>66.66</v>
      </c>
      <c r="O19" s="21">
        <v>79.4</v>
      </c>
      <c r="P19" s="21">
        <v>88.23</v>
      </c>
      <c r="Q19" s="21">
        <v>95.09</v>
      </c>
      <c r="R19" s="21">
        <v>99.99</v>
      </c>
      <c r="S19" s="21">
        <v>104.4</v>
      </c>
      <c r="T19" s="21">
        <v>110.4</v>
      </c>
      <c r="U19" s="21">
        <v>116.41</v>
      </c>
      <c r="V19" s="21">
        <v>122.41</v>
      </c>
      <c r="W19" s="21">
        <v>128.42</v>
      </c>
      <c r="X19" s="21">
        <v>139.95</v>
      </c>
      <c r="Y19" s="21">
        <v>146.19</v>
      </c>
      <c r="Z19" s="21">
        <v>158.44</v>
      </c>
      <c r="AA19" s="21">
        <v>164.93</v>
      </c>
      <c r="AB19" s="21">
        <v>177.89</v>
      </c>
      <c r="AC19" s="21">
        <v>184.62</v>
      </c>
      <c r="AD19" s="21">
        <v>198.3</v>
      </c>
      <c r="AE19" s="21">
        <v>205.27</v>
      </c>
      <c r="AF19" s="21">
        <v>219.68</v>
      </c>
      <c r="AG19" s="22">
        <v>226.89</v>
      </c>
    </row>
    <row r="29" ht="12.75" customHeight="1"/>
    <row r="30" spans="1:9" ht="12.75" customHeight="1">
      <c r="A30" s="9" t="str">
        <f aca="true" t="shared" si="0" ref="A30:A61">INDEX(IJM_T,INT((ROW()-30)/4)+1,1)</f>
        <v>rev\pre(%)</v>
      </c>
      <c r="B30" s="8">
        <f aca="true" t="shared" si="1" ref="B30:I33">INDEX(IJM_T,INT((ROW()-30)/4)+1,(COLUMN()-1)+MOD(ROW()-30,4)*8+1)</f>
        <v>50</v>
      </c>
      <c r="C30" s="8">
        <f t="shared" si="1"/>
        <v>100</v>
      </c>
      <c r="D30" s="8">
        <f t="shared" si="1"/>
        <v>150</v>
      </c>
      <c r="E30" s="8">
        <f t="shared" si="1"/>
        <v>200</v>
      </c>
      <c r="F30" s="8">
        <f t="shared" si="1"/>
        <v>250</v>
      </c>
      <c r="G30" s="8">
        <f t="shared" si="1"/>
        <v>300</v>
      </c>
      <c r="H30" s="8">
        <f t="shared" si="1"/>
        <v>350</v>
      </c>
      <c r="I30" s="8">
        <f t="shared" si="1"/>
        <v>400</v>
      </c>
    </row>
    <row r="31" spans="1:9" ht="12.75" customHeight="1">
      <c r="A31" s="8" t="str">
        <f t="shared" si="0"/>
        <v>rev\pre(%)</v>
      </c>
      <c r="B31" s="8">
        <f t="shared" si="1"/>
        <v>450</v>
      </c>
      <c r="C31" s="8">
        <f t="shared" si="1"/>
        <v>500</v>
      </c>
      <c r="D31" s="8">
        <f t="shared" si="1"/>
        <v>550</v>
      </c>
      <c r="E31" s="8">
        <f t="shared" si="1"/>
        <v>600</v>
      </c>
      <c r="F31" s="8">
        <f t="shared" si="1"/>
        <v>650</v>
      </c>
      <c r="G31" s="8">
        <f t="shared" si="1"/>
        <v>700</v>
      </c>
      <c r="H31" s="8">
        <f t="shared" si="1"/>
        <v>750</v>
      </c>
      <c r="I31" s="8">
        <f t="shared" si="1"/>
        <v>800</v>
      </c>
    </row>
    <row r="32" spans="1:9" ht="12.75" customHeight="1">
      <c r="A32" s="8" t="str">
        <f t="shared" si="0"/>
        <v>rev\pre(%)</v>
      </c>
      <c r="B32" s="8">
        <f t="shared" si="1"/>
        <v>850</v>
      </c>
      <c r="C32" s="8">
        <f t="shared" si="1"/>
        <v>900</v>
      </c>
      <c r="D32" s="8">
        <f t="shared" si="1"/>
        <v>950</v>
      </c>
      <c r="E32" s="8">
        <f t="shared" si="1"/>
        <v>1000</v>
      </c>
      <c r="F32" s="8">
        <f t="shared" si="1"/>
        <v>1050</v>
      </c>
      <c r="G32" s="8">
        <f t="shared" si="1"/>
        <v>1100</v>
      </c>
      <c r="H32" s="8">
        <f t="shared" si="1"/>
        <v>1150</v>
      </c>
      <c r="I32" s="8">
        <f t="shared" si="1"/>
        <v>1200</v>
      </c>
    </row>
    <row r="33" spans="1:9" ht="12.75" customHeight="1">
      <c r="A33" s="8" t="str">
        <f t="shared" si="0"/>
        <v>rev\pre(%)</v>
      </c>
      <c r="B33" s="8">
        <f t="shared" si="1"/>
        <v>1250</v>
      </c>
      <c r="C33" s="8">
        <f t="shared" si="1"/>
        <v>1300</v>
      </c>
      <c r="D33" s="8">
        <f t="shared" si="1"/>
        <v>1350</v>
      </c>
      <c r="E33" s="8">
        <f t="shared" si="1"/>
        <v>1400</v>
      </c>
      <c r="F33" s="8">
        <f t="shared" si="1"/>
        <v>1450</v>
      </c>
      <c r="G33" s="8">
        <f t="shared" si="1"/>
        <v>1500</v>
      </c>
      <c r="H33" s="8">
        <f t="shared" si="1"/>
        <v>1550</v>
      </c>
      <c r="I33" s="8">
        <f t="shared" si="1"/>
        <v>1600</v>
      </c>
    </row>
    <row r="34" spans="1:9" ht="12.75" customHeight="1">
      <c r="A34" s="8">
        <f t="shared" si="0"/>
        <v>500</v>
      </c>
      <c r="B34" s="8">
        <f aca="true" t="shared" si="2" ref="B34:I43">INT(INDEX(IJM_T,INT((ROW()-30)/4)+1,(COLUMN()-1)+MOD(ROW()-30,4)*8+1)*INDEX(AF_FK_map,INT((ROW()-30)/4)+1,(COLUMN()-1)+MOD(ROW()-30,4)*8+1)*100)</f>
        <v>150</v>
      </c>
      <c r="C34" s="8">
        <f t="shared" si="2"/>
        <v>676</v>
      </c>
      <c r="D34" s="8">
        <f t="shared" si="2"/>
        <v>1501</v>
      </c>
      <c r="E34" s="8">
        <f t="shared" si="2"/>
        <v>1715</v>
      </c>
      <c r="F34" s="8">
        <f t="shared" si="2"/>
        <v>1905</v>
      </c>
      <c r="G34" s="8">
        <f t="shared" si="2"/>
        <v>2102</v>
      </c>
      <c r="H34" s="8">
        <f t="shared" si="2"/>
        <v>2417</v>
      </c>
      <c r="I34" s="8">
        <f t="shared" si="2"/>
        <v>2943</v>
      </c>
    </row>
    <row r="35" spans="1:9" ht="12.75" customHeight="1">
      <c r="A35" s="8">
        <f t="shared" si="0"/>
        <v>500</v>
      </c>
      <c r="B35" s="8">
        <f t="shared" si="2"/>
        <v>3886</v>
      </c>
      <c r="C35" s="8">
        <f t="shared" si="2"/>
        <v>4792</v>
      </c>
      <c r="D35" s="8">
        <f t="shared" si="2"/>
        <v>5328</v>
      </c>
      <c r="E35" s="8">
        <f t="shared" si="2"/>
        <v>5881</v>
      </c>
      <c r="F35" s="8">
        <f t="shared" si="2"/>
        <v>6682</v>
      </c>
      <c r="G35" s="8">
        <f t="shared" si="2"/>
        <v>7977</v>
      </c>
      <c r="H35" s="8">
        <f t="shared" si="2"/>
        <v>8571</v>
      </c>
      <c r="I35" s="8">
        <f t="shared" si="2"/>
        <v>9649</v>
      </c>
    </row>
    <row r="36" spans="1:9" ht="12.75" customHeight="1">
      <c r="A36" s="8">
        <f t="shared" si="0"/>
        <v>500</v>
      </c>
      <c r="B36" s="8">
        <f t="shared" si="2"/>
        <v>10315</v>
      </c>
      <c r="C36" s="8">
        <f t="shared" si="2"/>
        <v>11418</v>
      </c>
      <c r="D36" s="8">
        <f t="shared" si="2"/>
        <v>11973</v>
      </c>
      <c r="E36" s="8">
        <f t="shared" si="2"/>
        <v>12524</v>
      </c>
      <c r="F36" s="8">
        <f t="shared" si="2"/>
        <v>13138</v>
      </c>
      <c r="G36" s="8">
        <f t="shared" si="2"/>
        <v>13961</v>
      </c>
      <c r="H36" s="8">
        <f t="shared" si="2"/>
        <v>15093</v>
      </c>
      <c r="I36" s="8">
        <f t="shared" si="2"/>
        <v>15882</v>
      </c>
    </row>
    <row r="37" spans="1:9" ht="12.75" customHeight="1">
      <c r="A37" s="8">
        <f t="shared" si="0"/>
        <v>500</v>
      </c>
      <c r="B37" s="8">
        <f t="shared" si="2"/>
        <v>17223</v>
      </c>
      <c r="C37" s="8">
        <f t="shared" si="2"/>
        <v>18004</v>
      </c>
      <c r="D37" s="8">
        <f t="shared" si="2"/>
        <v>19441</v>
      </c>
      <c r="E37" s="8">
        <f t="shared" si="2"/>
        <v>20156</v>
      </c>
      <c r="F37" s="8">
        <f t="shared" si="2"/>
        <v>21607</v>
      </c>
      <c r="G37" s="8">
        <f t="shared" si="2"/>
        <v>22445</v>
      </c>
      <c r="H37" s="8">
        <f t="shared" si="2"/>
        <v>24026</v>
      </c>
      <c r="I37" s="8">
        <f t="shared" si="2"/>
        <v>24814</v>
      </c>
    </row>
    <row r="38" spans="1:9" ht="12.75" customHeight="1">
      <c r="A38" s="8">
        <f t="shared" si="0"/>
        <v>1000</v>
      </c>
      <c r="B38" s="8">
        <f t="shared" si="2"/>
        <v>150</v>
      </c>
      <c r="C38" s="8">
        <f t="shared" si="2"/>
        <v>668</v>
      </c>
      <c r="D38" s="8">
        <f t="shared" si="2"/>
        <v>1261</v>
      </c>
      <c r="E38" s="8">
        <f t="shared" si="2"/>
        <v>1522</v>
      </c>
      <c r="F38" s="8">
        <f t="shared" si="2"/>
        <v>1682</v>
      </c>
      <c r="G38" s="8">
        <f t="shared" si="2"/>
        <v>2043</v>
      </c>
      <c r="H38" s="8">
        <f t="shared" si="2"/>
        <v>2243</v>
      </c>
      <c r="I38" s="8">
        <f t="shared" si="2"/>
        <v>2745</v>
      </c>
    </row>
    <row r="39" spans="1:9" ht="12.75" customHeight="1">
      <c r="A39" s="8">
        <f t="shared" si="0"/>
        <v>1000</v>
      </c>
      <c r="B39" s="8">
        <f t="shared" si="2"/>
        <v>3153</v>
      </c>
      <c r="C39" s="8">
        <f t="shared" si="2"/>
        <v>4052</v>
      </c>
      <c r="D39" s="8">
        <f t="shared" si="2"/>
        <v>4458</v>
      </c>
      <c r="E39" s="8">
        <f t="shared" si="2"/>
        <v>4989</v>
      </c>
      <c r="F39" s="8">
        <f t="shared" si="2"/>
        <v>5640</v>
      </c>
      <c r="G39" s="8">
        <f t="shared" si="2"/>
        <v>6532</v>
      </c>
      <c r="H39" s="8">
        <f t="shared" si="2"/>
        <v>8001</v>
      </c>
      <c r="I39" s="8">
        <f t="shared" si="2"/>
        <v>9182</v>
      </c>
    </row>
    <row r="40" spans="1:9" ht="12.75" customHeight="1">
      <c r="A40" s="8">
        <f t="shared" si="0"/>
        <v>1000</v>
      </c>
      <c r="B40" s="8">
        <f t="shared" si="2"/>
        <v>10251</v>
      </c>
      <c r="C40" s="8">
        <f t="shared" si="2"/>
        <v>11346</v>
      </c>
      <c r="D40" s="8">
        <f t="shared" si="2"/>
        <v>11742</v>
      </c>
      <c r="E40" s="8">
        <f t="shared" si="2"/>
        <v>12214</v>
      </c>
      <c r="F40" s="8">
        <f t="shared" si="2"/>
        <v>13243</v>
      </c>
      <c r="G40" s="8">
        <f t="shared" si="2"/>
        <v>14106</v>
      </c>
      <c r="H40" s="8">
        <f t="shared" si="2"/>
        <v>14737</v>
      </c>
      <c r="I40" s="8">
        <f t="shared" si="2"/>
        <v>15709</v>
      </c>
    </row>
    <row r="41" spans="1:9" ht="12.75" customHeight="1">
      <c r="A41" s="8">
        <f t="shared" si="0"/>
        <v>1000</v>
      </c>
      <c r="B41" s="8">
        <f t="shared" si="2"/>
        <v>16414</v>
      </c>
      <c r="C41" s="8">
        <f t="shared" si="2"/>
        <v>17243</v>
      </c>
      <c r="D41" s="8">
        <f t="shared" si="2"/>
        <v>18763</v>
      </c>
      <c r="E41" s="8">
        <f t="shared" si="2"/>
        <v>19848</v>
      </c>
      <c r="F41" s="8">
        <f t="shared" si="2"/>
        <v>21404</v>
      </c>
      <c r="G41" s="8">
        <f t="shared" si="2"/>
        <v>22074</v>
      </c>
      <c r="H41" s="8">
        <f t="shared" si="2"/>
        <v>23829</v>
      </c>
      <c r="I41" s="8">
        <f t="shared" si="2"/>
        <v>24639</v>
      </c>
    </row>
    <row r="42" spans="1:9" ht="12.75" customHeight="1">
      <c r="A42" s="8">
        <f t="shared" si="0"/>
        <v>1500</v>
      </c>
      <c r="B42" s="8">
        <f t="shared" si="2"/>
        <v>168</v>
      </c>
      <c r="C42" s="8">
        <f t="shared" si="2"/>
        <v>536</v>
      </c>
      <c r="D42" s="8">
        <f t="shared" si="2"/>
        <v>1243</v>
      </c>
      <c r="E42" s="8">
        <f t="shared" si="2"/>
        <v>1261</v>
      </c>
      <c r="F42" s="8">
        <f t="shared" si="2"/>
        <v>1471</v>
      </c>
      <c r="G42" s="8">
        <f t="shared" si="2"/>
        <v>1675</v>
      </c>
      <c r="H42" s="8">
        <f t="shared" si="2"/>
        <v>2117</v>
      </c>
      <c r="I42" s="8">
        <f t="shared" si="2"/>
        <v>2656</v>
      </c>
    </row>
    <row r="43" spans="1:9" ht="12.75" customHeight="1">
      <c r="A43" s="8">
        <f t="shared" si="0"/>
        <v>1500</v>
      </c>
      <c r="B43" s="8">
        <f t="shared" si="2"/>
        <v>3079</v>
      </c>
      <c r="C43" s="8">
        <f t="shared" si="2"/>
        <v>3758</v>
      </c>
      <c r="D43" s="8">
        <f t="shared" si="2"/>
        <v>4407</v>
      </c>
      <c r="E43" s="8">
        <f t="shared" si="2"/>
        <v>5166</v>
      </c>
      <c r="F43" s="8">
        <f t="shared" si="2"/>
        <v>5797</v>
      </c>
      <c r="G43" s="8">
        <f t="shared" si="2"/>
        <v>6601</v>
      </c>
      <c r="H43" s="8">
        <f t="shared" si="2"/>
        <v>8093</v>
      </c>
      <c r="I43" s="8">
        <f t="shared" si="2"/>
        <v>9933</v>
      </c>
    </row>
    <row r="44" spans="1:9" ht="12.75" customHeight="1">
      <c r="A44" s="8">
        <f t="shared" si="0"/>
        <v>1500</v>
      </c>
      <c r="B44" s="8">
        <f aca="true" t="shared" si="3" ref="B44:I53">INT(INDEX(IJM_T,INT((ROW()-30)/4)+1,(COLUMN()-1)+MOD(ROW()-30,4)*8+1)*INDEX(AF_FK_map,INT((ROW()-30)/4)+1,(COLUMN()-1)+MOD(ROW()-30,4)*8+1)*100)</f>
        <v>11540</v>
      </c>
      <c r="C44" s="8">
        <f t="shared" si="3"/>
        <v>12713</v>
      </c>
      <c r="D44" s="8">
        <f t="shared" si="3"/>
        <v>12865</v>
      </c>
      <c r="E44" s="8">
        <f t="shared" si="3"/>
        <v>13723</v>
      </c>
      <c r="F44" s="8">
        <f t="shared" si="3"/>
        <v>13937</v>
      </c>
      <c r="G44" s="8">
        <f t="shared" si="3"/>
        <v>15009</v>
      </c>
      <c r="H44" s="8">
        <f t="shared" si="3"/>
        <v>16083</v>
      </c>
      <c r="I44" s="8">
        <f t="shared" si="3"/>
        <v>17262</v>
      </c>
    </row>
    <row r="45" spans="1:9" ht="12.75" customHeight="1">
      <c r="A45" s="8">
        <f t="shared" si="0"/>
        <v>1500</v>
      </c>
      <c r="B45" s="8">
        <f t="shared" si="3"/>
        <v>18334</v>
      </c>
      <c r="C45" s="8">
        <f t="shared" si="3"/>
        <v>19299</v>
      </c>
      <c r="D45" s="8">
        <f t="shared" si="3"/>
        <v>21014</v>
      </c>
      <c r="E45" s="8">
        <f t="shared" si="3"/>
        <v>22193</v>
      </c>
      <c r="F45" s="8">
        <f t="shared" si="3"/>
        <v>23542</v>
      </c>
      <c r="G45" s="8">
        <f t="shared" si="3"/>
        <v>23907</v>
      </c>
      <c r="H45" s="8">
        <f t="shared" si="3"/>
        <v>25623</v>
      </c>
      <c r="I45" s="8">
        <f t="shared" si="3"/>
        <v>27246</v>
      </c>
    </row>
    <row r="46" spans="1:9" ht="12.75" customHeight="1">
      <c r="A46" s="8">
        <f t="shared" si="0"/>
        <v>2000</v>
      </c>
      <c r="B46" s="8">
        <f t="shared" si="3"/>
        <v>168</v>
      </c>
      <c r="C46" s="8">
        <f t="shared" si="3"/>
        <v>419</v>
      </c>
      <c r="D46" s="8">
        <f t="shared" si="3"/>
        <v>1008</v>
      </c>
      <c r="E46" s="8">
        <f t="shared" si="3"/>
        <v>1120</v>
      </c>
      <c r="F46" s="8">
        <f t="shared" si="3"/>
        <v>1348</v>
      </c>
      <c r="G46" s="8">
        <f t="shared" si="3"/>
        <v>1394</v>
      </c>
      <c r="H46" s="8">
        <f t="shared" si="3"/>
        <v>1797</v>
      </c>
      <c r="I46" s="8">
        <f t="shared" si="3"/>
        <v>2407</v>
      </c>
    </row>
    <row r="47" spans="1:9" ht="12.75" customHeight="1">
      <c r="A47" s="8">
        <f t="shared" si="0"/>
        <v>2000</v>
      </c>
      <c r="B47" s="8">
        <f t="shared" si="3"/>
        <v>2887</v>
      </c>
      <c r="C47" s="8">
        <f t="shared" si="3"/>
        <v>3541</v>
      </c>
      <c r="D47" s="8">
        <f t="shared" si="3"/>
        <v>3903</v>
      </c>
      <c r="E47" s="8">
        <f t="shared" si="3"/>
        <v>4715</v>
      </c>
      <c r="F47" s="8">
        <f t="shared" si="3"/>
        <v>5423</v>
      </c>
      <c r="G47" s="8">
        <f t="shared" si="3"/>
        <v>6436</v>
      </c>
      <c r="H47" s="8">
        <f t="shared" si="3"/>
        <v>8408</v>
      </c>
      <c r="I47" s="8">
        <f t="shared" si="3"/>
        <v>9833</v>
      </c>
    </row>
    <row r="48" spans="1:9" ht="12.75" customHeight="1">
      <c r="A48" s="8">
        <f t="shared" si="0"/>
        <v>2000</v>
      </c>
      <c r="B48" s="8">
        <f t="shared" si="3"/>
        <v>11461</v>
      </c>
      <c r="C48" s="8">
        <f t="shared" si="3"/>
        <v>12675</v>
      </c>
      <c r="D48" s="8">
        <f t="shared" si="3"/>
        <v>13225</v>
      </c>
      <c r="E48" s="8">
        <f t="shared" si="3"/>
        <v>13776</v>
      </c>
      <c r="F48" s="8">
        <f t="shared" si="3"/>
        <v>14363</v>
      </c>
      <c r="G48" s="8">
        <f t="shared" si="3"/>
        <v>15120</v>
      </c>
      <c r="H48" s="8">
        <f t="shared" si="3"/>
        <v>16486</v>
      </c>
      <c r="I48" s="8">
        <f t="shared" si="3"/>
        <v>17433</v>
      </c>
    </row>
    <row r="49" spans="1:9" ht="12.75" customHeight="1">
      <c r="A49" s="8">
        <f t="shared" si="0"/>
        <v>2000</v>
      </c>
      <c r="B49" s="8">
        <f t="shared" si="3"/>
        <v>18927</v>
      </c>
      <c r="C49" s="8">
        <f t="shared" si="3"/>
        <v>19904</v>
      </c>
      <c r="D49" s="8">
        <f t="shared" si="3"/>
        <v>21546</v>
      </c>
      <c r="E49" s="8">
        <f t="shared" si="3"/>
        <v>22347</v>
      </c>
      <c r="F49" s="8">
        <f t="shared" si="3"/>
        <v>24003</v>
      </c>
      <c r="G49" s="8">
        <f t="shared" si="3"/>
        <v>24641</v>
      </c>
      <c r="H49" s="8">
        <f t="shared" si="3"/>
        <v>26141</v>
      </c>
      <c r="I49" s="8">
        <f t="shared" si="3"/>
        <v>27427</v>
      </c>
    </row>
    <row r="50" spans="1:9" ht="12.75" customHeight="1">
      <c r="A50" s="8">
        <f t="shared" si="0"/>
        <v>2500</v>
      </c>
      <c r="B50" s="8">
        <f t="shared" si="3"/>
        <v>158</v>
      </c>
      <c r="C50" s="8">
        <f t="shared" si="3"/>
        <v>398</v>
      </c>
      <c r="D50" s="8">
        <f t="shared" si="3"/>
        <v>823</v>
      </c>
      <c r="E50" s="8">
        <f t="shared" si="3"/>
        <v>1166</v>
      </c>
      <c r="F50" s="8">
        <f t="shared" si="3"/>
        <v>1641</v>
      </c>
      <c r="G50" s="8">
        <f t="shared" si="3"/>
        <v>1792</v>
      </c>
      <c r="H50" s="8">
        <f t="shared" si="3"/>
        <v>2111</v>
      </c>
      <c r="I50" s="8">
        <f t="shared" si="3"/>
        <v>2566</v>
      </c>
    </row>
    <row r="51" spans="1:9" ht="12.75" customHeight="1">
      <c r="A51" s="8">
        <f t="shared" si="0"/>
        <v>2500</v>
      </c>
      <c r="B51" s="8">
        <f t="shared" si="3"/>
        <v>2817</v>
      </c>
      <c r="C51" s="8">
        <f t="shared" si="3"/>
        <v>2911</v>
      </c>
      <c r="D51" s="8">
        <f t="shared" si="3"/>
        <v>3396</v>
      </c>
      <c r="E51" s="8">
        <f t="shared" si="3"/>
        <v>3861</v>
      </c>
      <c r="F51" s="8">
        <f t="shared" si="3"/>
        <v>4316</v>
      </c>
      <c r="G51" s="8">
        <f t="shared" si="3"/>
        <v>5781</v>
      </c>
      <c r="H51" s="8">
        <f t="shared" si="3"/>
        <v>8175</v>
      </c>
      <c r="I51" s="8">
        <f t="shared" si="3"/>
        <v>10090</v>
      </c>
    </row>
    <row r="52" spans="1:9" ht="12.75" customHeight="1">
      <c r="A52" s="8">
        <f t="shared" si="0"/>
        <v>2500</v>
      </c>
      <c r="B52" s="8">
        <f t="shared" si="3"/>
        <v>10904</v>
      </c>
      <c r="C52" s="8">
        <f t="shared" si="3"/>
        <v>12069</v>
      </c>
      <c r="D52" s="8">
        <f t="shared" si="3"/>
        <v>12758</v>
      </c>
      <c r="E52" s="8">
        <f t="shared" si="3"/>
        <v>13450</v>
      </c>
      <c r="F52" s="8">
        <f t="shared" si="3"/>
        <v>14140</v>
      </c>
      <c r="G52" s="8">
        <f t="shared" si="3"/>
        <v>14832</v>
      </c>
      <c r="H52" s="8">
        <f t="shared" si="3"/>
        <v>16158</v>
      </c>
      <c r="I52" s="8">
        <f t="shared" si="3"/>
        <v>16878</v>
      </c>
    </row>
    <row r="53" spans="1:9" ht="12.75" customHeight="1">
      <c r="A53" s="8">
        <f t="shared" si="0"/>
        <v>2500</v>
      </c>
      <c r="B53" s="8">
        <f t="shared" si="3"/>
        <v>18288</v>
      </c>
      <c r="C53" s="8">
        <f t="shared" si="3"/>
        <v>19035</v>
      </c>
      <c r="D53" s="8">
        <f t="shared" si="3"/>
        <v>20527</v>
      </c>
      <c r="E53" s="8">
        <f t="shared" si="3"/>
        <v>21292</v>
      </c>
      <c r="F53" s="8">
        <f t="shared" si="3"/>
        <v>22876</v>
      </c>
      <c r="G53" s="8">
        <f t="shared" si="3"/>
        <v>23660</v>
      </c>
      <c r="H53" s="8">
        <f t="shared" si="3"/>
        <v>25233</v>
      </c>
      <c r="I53" s="8">
        <f t="shared" si="3"/>
        <v>26169</v>
      </c>
    </row>
    <row r="54" spans="1:9" ht="12.75" customHeight="1">
      <c r="A54" s="8">
        <f t="shared" si="0"/>
        <v>3000</v>
      </c>
      <c r="B54" s="8">
        <f aca="true" t="shared" si="4" ref="B54:I63">INT(INDEX(IJM_T,INT((ROW()-30)/4)+1,(COLUMN()-1)+MOD(ROW()-30,4)*8+1)*INDEX(AF_FK_map,INT((ROW()-30)/4)+1,(COLUMN()-1)+MOD(ROW()-30,4)*8+1)*100)</f>
        <v>157</v>
      </c>
      <c r="C54" s="8">
        <f t="shared" si="4"/>
        <v>404</v>
      </c>
      <c r="D54" s="8">
        <f t="shared" si="4"/>
        <v>704</v>
      </c>
      <c r="E54" s="8">
        <f t="shared" si="4"/>
        <v>1175</v>
      </c>
      <c r="F54" s="8">
        <f t="shared" si="4"/>
        <v>1975</v>
      </c>
      <c r="G54" s="8">
        <f t="shared" si="4"/>
        <v>2269</v>
      </c>
      <c r="H54" s="8">
        <f t="shared" si="4"/>
        <v>2981</v>
      </c>
      <c r="I54" s="8">
        <f t="shared" si="4"/>
        <v>3570</v>
      </c>
    </row>
    <row r="55" spans="1:9" ht="12.75" customHeight="1">
      <c r="A55" s="8">
        <f t="shared" si="0"/>
        <v>3000</v>
      </c>
      <c r="B55" s="8">
        <f t="shared" si="4"/>
        <v>3980</v>
      </c>
      <c r="C55" s="8">
        <f t="shared" si="4"/>
        <v>4101</v>
      </c>
      <c r="D55" s="8">
        <f t="shared" si="4"/>
        <v>4445</v>
      </c>
      <c r="E55" s="8">
        <f t="shared" si="4"/>
        <v>4791</v>
      </c>
      <c r="F55" s="8">
        <f t="shared" si="4"/>
        <v>5142</v>
      </c>
      <c r="G55" s="8">
        <f t="shared" si="4"/>
        <v>5487</v>
      </c>
      <c r="H55" s="8">
        <f t="shared" si="4"/>
        <v>7658</v>
      </c>
      <c r="I55" s="8">
        <f t="shared" si="4"/>
        <v>9872</v>
      </c>
    </row>
    <row r="56" spans="1:9" ht="12.75" customHeight="1">
      <c r="A56" s="8">
        <f t="shared" si="0"/>
        <v>3000</v>
      </c>
      <c r="B56" s="8">
        <f t="shared" si="4"/>
        <v>10871</v>
      </c>
      <c r="C56" s="8">
        <f t="shared" si="4"/>
        <v>12029</v>
      </c>
      <c r="D56" s="8">
        <f t="shared" si="4"/>
        <v>12718</v>
      </c>
      <c r="E56" s="8">
        <f t="shared" si="4"/>
        <v>13408</v>
      </c>
      <c r="F56" s="8">
        <f t="shared" si="4"/>
        <v>14097</v>
      </c>
      <c r="G56" s="8">
        <f t="shared" si="4"/>
        <v>14786</v>
      </c>
      <c r="H56" s="8">
        <f t="shared" si="4"/>
        <v>16110</v>
      </c>
      <c r="I56" s="8">
        <f t="shared" si="4"/>
        <v>16827</v>
      </c>
    </row>
    <row r="57" spans="1:9" ht="12.75" customHeight="1">
      <c r="A57" s="8">
        <f t="shared" si="0"/>
        <v>3000</v>
      </c>
      <c r="B57" s="8">
        <f t="shared" si="4"/>
        <v>18233</v>
      </c>
      <c r="C57" s="8">
        <f t="shared" si="4"/>
        <v>18977</v>
      </c>
      <c r="D57" s="8">
        <f t="shared" si="4"/>
        <v>20464</v>
      </c>
      <c r="E57" s="8">
        <f t="shared" si="4"/>
        <v>21239</v>
      </c>
      <c r="F57" s="8">
        <f t="shared" si="4"/>
        <v>22810</v>
      </c>
      <c r="G57" s="8">
        <f t="shared" si="4"/>
        <v>23606</v>
      </c>
      <c r="H57" s="8">
        <f t="shared" si="4"/>
        <v>25251</v>
      </c>
      <c r="I57" s="8">
        <f t="shared" si="4"/>
        <v>26091</v>
      </c>
    </row>
    <row r="58" spans="1:9" ht="12.75" customHeight="1">
      <c r="A58" s="8">
        <f t="shared" si="0"/>
        <v>3500</v>
      </c>
      <c r="B58" s="8">
        <f t="shared" si="4"/>
        <v>151</v>
      </c>
      <c r="C58" s="8">
        <f t="shared" si="4"/>
        <v>391</v>
      </c>
      <c r="D58" s="8">
        <f t="shared" si="4"/>
        <v>682</v>
      </c>
      <c r="E58" s="8">
        <f t="shared" si="4"/>
        <v>1097</v>
      </c>
      <c r="F58" s="8">
        <f t="shared" si="4"/>
        <v>1998</v>
      </c>
      <c r="G58" s="8">
        <f t="shared" si="4"/>
        <v>2693</v>
      </c>
      <c r="H58" s="8">
        <f t="shared" si="4"/>
        <v>3157</v>
      </c>
      <c r="I58" s="8">
        <f t="shared" si="4"/>
        <v>3543</v>
      </c>
    </row>
    <row r="59" spans="1:9" ht="12.75" customHeight="1">
      <c r="A59" s="8">
        <f t="shared" si="0"/>
        <v>3500</v>
      </c>
      <c r="B59" s="8">
        <f t="shared" si="4"/>
        <v>4198</v>
      </c>
      <c r="C59" s="8">
        <f t="shared" si="4"/>
        <v>4758</v>
      </c>
      <c r="D59" s="8">
        <f t="shared" si="4"/>
        <v>5200</v>
      </c>
      <c r="E59" s="8">
        <f t="shared" si="4"/>
        <v>5771</v>
      </c>
      <c r="F59" s="8">
        <f t="shared" si="4"/>
        <v>5751</v>
      </c>
      <c r="G59" s="8">
        <f t="shared" si="4"/>
        <v>6215</v>
      </c>
      <c r="H59" s="8">
        <f t="shared" si="4"/>
        <v>7766</v>
      </c>
      <c r="I59" s="8">
        <f t="shared" si="4"/>
        <v>9870</v>
      </c>
    </row>
    <row r="60" spans="1:9" ht="12.75" customHeight="1">
      <c r="A60" s="8">
        <f t="shared" si="0"/>
        <v>3500</v>
      </c>
      <c r="B60" s="8">
        <f t="shared" si="4"/>
        <v>10586</v>
      </c>
      <c r="C60" s="8">
        <f t="shared" si="4"/>
        <v>11367</v>
      </c>
      <c r="D60" s="8">
        <f t="shared" si="4"/>
        <v>12019</v>
      </c>
      <c r="E60" s="8">
        <f t="shared" si="4"/>
        <v>12670</v>
      </c>
      <c r="F60" s="8">
        <f t="shared" si="4"/>
        <v>13322</v>
      </c>
      <c r="G60" s="8">
        <f t="shared" si="4"/>
        <v>13974</v>
      </c>
      <c r="H60" s="8">
        <f t="shared" si="4"/>
        <v>15225</v>
      </c>
      <c r="I60" s="8">
        <f t="shared" si="4"/>
        <v>15904</v>
      </c>
    </row>
    <row r="61" spans="1:9" ht="12.75" customHeight="1">
      <c r="A61" s="8">
        <f t="shared" si="0"/>
        <v>3500</v>
      </c>
      <c r="B61" s="8">
        <f t="shared" si="4"/>
        <v>17233</v>
      </c>
      <c r="C61" s="8">
        <f t="shared" si="4"/>
        <v>17938</v>
      </c>
      <c r="D61" s="8">
        <f t="shared" si="4"/>
        <v>19345</v>
      </c>
      <c r="E61" s="8">
        <f t="shared" si="4"/>
        <v>20074</v>
      </c>
      <c r="F61" s="8">
        <f t="shared" si="4"/>
        <v>21563</v>
      </c>
      <c r="G61" s="8">
        <f t="shared" si="4"/>
        <v>22319</v>
      </c>
      <c r="H61" s="8">
        <f t="shared" si="4"/>
        <v>23883</v>
      </c>
      <c r="I61" s="8">
        <f t="shared" si="4"/>
        <v>24665</v>
      </c>
    </row>
    <row r="62" spans="1:9" ht="12.75" customHeight="1">
      <c r="A62" s="8">
        <f aca="true" t="shared" si="5" ref="A62:A93">INDEX(IJM_T,INT((ROW()-30)/4)+1,1)</f>
        <v>4000</v>
      </c>
      <c r="B62" s="8">
        <f t="shared" si="4"/>
        <v>146</v>
      </c>
      <c r="C62" s="8">
        <f t="shared" si="4"/>
        <v>643</v>
      </c>
      <c r="D62" s="8">
        <f t="shared" si="4"/>
        <v>1139</v>
      </c>
      <c r="E62" s="8">
        <f t="shared" si="4"/>
        <v>1633</v>
      </c>
      <c r="F62" s="8">
        <f t="shared" si="4"/>
        <v>2137</v>
      </c>
      <c r="G62" s="8">
        <f t="shared" si="4"/>
        <v>2643</v>
      </c>
      <c r="H62" s="8">
        <f t="shared" si="4"/>
        <v>3133</v>
      </c>
      <c r="I62" s="8">
        <f t="shared" si="4"/>
        <v>3448</v>
      </c>
    </row>
    <row r="63" spans="1:9" ht="12.75" customHeight="1">
      <c r="A63" s="8">
        <f t="shared" si="5"/>
        <v>4000</v>
      </c>
      <c r="B63" s="8">
        <f t="shared" si="4"/>
        <v>3810</v>
      </c>
      <c r="C63" s="8">
        <f t="shared" si="4"/>
        <v>4565</v>
      </c>
      <c r="D63" s="8">
        <f t="shared" si="4"/>
        <v>5003</v>
      </c>
      <c r="E63" s="8">
        <f t="shared" si="4"/>
        <v>5511</v>
      </c>
      <c r="F63" s="8">
        <f t="shared" si="4"/>
        <v>5781</v>
      </c>
      <c r="G63" s="8">
        <f t="shared" si="4"/>
        <v>6516</v>
      </c>
      <c r="H63" s="8">
        <f t="shared" si="4"/>
        <v>7848</v>
      </c>
      <c r="I63" s="8">
        <f t="shared" si="4"/>
        <v>9866</v>
      </c>
    </row>
    <row r="64" spans="1:9" ht="12.75" customHeight="1">
      <c r="A64" s="8">
        <f t="shared" si="5"/>
        <v>4000</v>
      </c>
      <c r="B64" s="8">
        <f aca="true" t="shared" si="6" ref="B64:I73">INT(INDEX(IJM_T,INT((ROW()-30)/4)+1,(COLUMN()-1)+MOD(ROW()-30,4)*8+1)*INDEX(AF_FK_map,INT((ROW()-30)/4)+1,(COLUMN()-1)+MOD(ROW()-30,4)*8+1)*100)</f>
        <v>10464</v>
      </c>
      <c r="C64" s="8">
        <f t="shared" si="6"/>
        <v>11228</v>
      </c>
      <c r="D64" s="8">
        <f t="shared" si="6"/>
        <v>11504</v>
      </c>
      <c r="E64" s="8">
        <f t="shared" si="6"/>
        <v>12131</v>
      </c>
      <c r="F64" s="8">
        <f t="shared" si="6"/>
        <v>12755</v>
      </c>
      <c r="G64" s="8">
        <f t="shared" si="6"/>
        <v>13381</v>
      </c>
      <c r="H64" s="8">
        <f t="shared" si="6"/>
        <v>14579</v>
      </c>
      <c r="I64" s="8">
        <f t="shared" si="6"/>
        <v>15229</v>
      </c>
    </row>
    <row r="65" spans="1:9" ht="12.75" customHeight="1">
      <c r="A65" s="8">
        <f t="shared" si="5"/>
        <v>4000</v>
      </c>
      <c r="B65" s="8">
        <f t="shared" si="6"/>
        <v>16501</v>
      </c>
      <c r="C65" s="8">
        <f t="shared" si="6"/>
        <v>17177</v>
      </c>
      <c r="D65" s="8">
        <f t="shared" si="6"/>
        <v>18525</v>
      </c>
      <c r="E65" s="8">
        <f t="shared" si="6"/>
        <v>19225</v>
      </c>
      <c r="F65" s="8">
        <f t="shared" si="6"/>
        <v>20650</v>
      </c>
      <c r="G65" s="8">
        <f t="shared" si="6"/>
        <v>21371</v>
      </c>
      <c r="H65" s="8">
        <f t="shared" si="6"/>
        <v>22869</v>
      </c>
      <c r="I65" s="8">
        <f t="shared" si="6"/>
        <v>23619</v>
      </c>
    </row>
    <row r="66" spans="1:9" ht="12.75" customHeight="1">
      <c r="A66" s="8">
        <f t="shared" si="5"/>
        <v>4500</v>
      </c>
      <c r="B66" s="8">
        <f t="shared" si="6"/>
        <v>142</v>
      </c>
      <c r="C66" s="8">
        <f t="shared" si="6"/>
        <v>619</v>
      </c>
      <c r="D66" s="8">
        <f t="shared" si="6"/>
        <v>1096</v>
      </c>
      <c r="E66" s="8">
        <f t="shared" si="6"/>
        <v>1579</v>
      </c>
      <c r="F66" s="8">
        <f t="shared" si="6"/>
        <v>2057</v>
      </c>
      <c r="G66" s="8">
        <f t="shared" si="6"/>
        <v>2538</v>
      </c>
      <c r="H66" s="8">
        <f t="shared" si="6"/>
        <v>3012</v>
      </c>
      <c r="I66" s="8">
        <f t="shared" si="6"/>
        <v>3470</v>
      </c>
    </row>
    <row r="67" spans="1:9" ht="12.75" customHeight="1">
      <c r="A67" s="8">
        <f t="shared" si="5"/>
        <v>4500</v>
      </c>
      <c r="B67" s="8">
        <f t="shared" si="6"/>
        <v>3741</v>
      </c>
      <c r="C67" s="8">
        <f t="shared" si="6"/>
        <v>4344</v>
      </c>
      <c r="D67" s="8">
        <f t="shared" si="6"/>
        <v>4923</v>
      </c>
      <c r="E67" s="8">
        <f t="shared" si="6"/>
        <v>5349</v>
      </c>
      <c r="F67" s="8">
        <f t="shared" si="6"/>
        <v>6306</v>
      </c>
      <c r="G67" s="8">
        <f t="shared" si="6"/>
        <v>7147</v>
      </c>
      <c r="H67" s="8">
        <f t="shared" si="6"/>
        <v>8111</v>
      </c>
      <c r="I67" s="8">
        <f t="shared" si="6"/>
        <v>9876</v>
      </c>
    </row>
    <row r="68" spans="1:9" ht="12.75" customHeight="1">
      <c r="A68" s="8">
        <f t="shared" si="5"/>
        <v>4500</v>
      </c>
      <c r="B68" s="8">
        <f t="shared" si="6"/>
        <v>10332</v>
      </c>
      <c r="C68" s="8">
        <f t="shared" si="6"/>
        <v>10971</v>
      </c>
      <c r="D68" s="8">
        <f t="shared" si="6"/>
        <v>11430</v>
      </c>
      <c r="E68" s="8">
        <f t="shared" si="6"/>
        <v>12159</v>
      </c>
      <c r="F68" s="8">
        <f t="shared" si="6"/>
        <v>12526</v>
      </c>
      <c r="G68" s="8">
        <f t="shared" si="6"/>
        <v>12858</v>
      </c>
      <c r="H68" s="8">
        <f t="shared" si="6"/>
        <v>14010</v>
      </c>
      <c r="I68" s="8">
        <f t="shared" si="6"/>
        <v>14635</v>
      </c>
    </row>
    <row r="69" spans="1:9" ht="12.75" customHeight="1">
      <c r="A69" s="8">
        <f t="shared" si="5"/>
        <v>4500</v>
      </c>
      <c r="B69" s="8">
        <f t="shared" si="6"/>
        <v>15858</v>
      </c>
      <c r="C69" s="8">
        <f t="shared" si="6"/>
        <v>16507</v>
      </c>
      <c r="D69" s="8">
        <f t="shared" si="6"/>
        <v>17802</v>
      </c>
      <c r="E69" s="8">
        <f t="shared" si="6"/>
        <v>18475</v>
      </c>
      <c r="F69" s="8">
        <f t="shared" si="6"/>
        <v>19842</v>
      </c>
      <c r="G69" s="8">
        <f t="shared" si="6"/>
        <v>20542</v>
      </c>
      <c r="H69" s="8">
        <f t="shared" si="6"/>
        <v>21979</v>
      </c>
      <c r="I69" s="8">
        <f t="shared" si="6"/>
        <v>22699</v>
      </c>
    </row>
    <row r="70" spans="1:9" ht="12.75" customHeight="1">
      <c r="A70" s="8">
        <f t="shared" si="5"/>
        <v>5000</v>
      </c>
      <c r="B70" s="8">
        <f t="shared" si="6"/>
        <v>139</v>
      </c>
      <c r="C70" s="8">
        <f t="shared" si="6"/>
        <v>597</v>
      </c>
      <c r="D70" s="8">
        <f t="shared" si="6"/>
        <v>1062</v>
      </c>
      <c r="E70" s="8">
        <f t="shared" si="6"/>
        <v>1524</v>
      </c>
      <c r="F70" s="8">
        <f t="shared" si="6"/>
        <v>1990</v>
      </c>
      <c r="G70" s="8">
        <f t="shared" si="6"/>
        <v>2466</v>
      </c>
      <c r="H70" s="8">
        <f t="shared" si="6"/>
        <v>2921</v>
      </c>
      <c r="I70" s="8">
        <f t="shared" si="6"/>
        <v>3382</v>
      </c>
    </row>
    <row r="71" spans="1:9" ht="12.75" customHeight="1">
      <c r="A71" s="8">
        <f t="shared" si="5"/>
        <v>5000</v>
      </c>
      <c r="B71" s="8">
        <f t="shared" si="6"/>
        <v>3848</v>
      </c>
      <c r="C71" s="8">
        <f t="shared" si="6"/>
        <v>4310</v>
      </c>
      <c r="D71" s="8">
        <f t="shared" si="6"/>
        <v>4776</v>
      </c>
      <c r="E71" s="8">
        <f t="shared" si="6"/>
        <v>6029</v>
      </c>
      <c r="F71" s="8">
        <f t="shared" si="6"/>
        <v>7322</v>
      </c>
      <c r="G71" s="8">
        <f t="shared" si="6"/>
        <v>8435</v>
      </c>
      <c r="H71" s="8">
        <f t="shared" si="6"/>
        <v>9255</v>
      </c>
      <c r="I71" s="8">
        <f t="shared" si="6"/>
        <v>9869</v>
      </c>
    </row>
    <row r="72" spans="1:9" ht="12.75" customHeight="1">
      <c r="A72" s="8">
        <f t="shared" si="5"/>
        <v>5000</v>
      </c>
      <c r="B72" s="8">
        <f t="shared" si="6"/>
        <v>10339</v>
      </c>
      <c r="C72" s="8">
        <f t="shared" si="6"/>
        <v>10510</v>
      </c>
      <c r="D72" s="8">
        <f t="shared" si="6"/>
        <v>10849</v>
      </c>
      <c r="E72" s="8">
        <f t="shared" si="6"/>
        <v>11435</v>
      </c>
      <c r="F72" s="8">
        <f t="shared" si="6"/>
        <v>12021</v>
      </c>
      <c r="G72" s="8">
        <f t="shared" si="6"/>
        <v>12609</v>
      </c>
      <c r="H72" s="8">
        <f t="shared" si="6"/>
        <v>13739</v>
      </c>
      <c r="I72" s="8">
        <f t="shared" si="6"/>
        <v>14349</v>
      </c>
    </row>
    <row r="73" spans="1:9" ht="12.75" customHeight="1">
      <c r="A73" s="8">
        <f t="shared" si="5"/>
        <v>5000</v>
      </c>
      <c r="B73" s="8">
        <f t="shared" si="6"/>
        <v>15553</v>
      </c>
      <c r="C73" s="8">
        <f t="shared" si="6"/>
        <v>16182</v>
      </c>
      <c r="D73" s="8">
        <f t="shared" si="6"/>
        <v>17452</v>
      </c>
      <c r="E73" s="8">
        <f t="shared" si="6"/>
        <v>18114</v>
      </c>
      <c r="F73" s="8">
        <f t="shared" si="6"/>
        <v>19454</v>
      </c>
      <c r="G73" s="8">
        <f t="shared" si="6"/>
        <v>20136</v>
      </c>
      <c r="H73" s="8">
        <f t="shared" si="6"/>
        <v>21547</v>
      </c>
      <c r="I73" s="8">
        <f t="shared" si="6"/>
        <v>22250</v>
      </c>
    </row>
    <row r="74" spans="1:9" ht="12.75" customHeight="1">
      <c r="A74" s="8">
        <f t="shared" si="5"/>
        <v>5500</v>
      </c>
      <c r="B74" s="8">
        <f aca="true" t="shared" si="7" ref="B74:I83">INT(INDEX(IJM_T,INT((ROW()-30)/4)+1,(COLUMN()-1)+MOD(ROW()-30,4)*8+1)*INDEX(AF_FK_map,INT((ROW()-30)/4)+1,(COLUMN()-1)+MOD(ROW()-30,4)*8+1)*100)</f>
        <v>134</v>
      </c>
      <c r="C74" s="8">
        <f t="shared" si="7"/>
        <v>607</v>
      </c>
      <c r="D74" s="8">
        <f t="shared" si="7"/>
        <v>1078</v>
      </c>
      <c r="E74" s="8">
        <f t="shared" si="7"/>
        <v>1552</v>
      </c>
      <c r="F74" s="8">
        <f t="shared" si="7"/>
        <v>2021</v>
      </c>
      <c r="G74" s="8">
        <f t="shared" si="7"/>
        <v>2496</v>
      </c>
      <c r="H74" s="8">
        <f t="shared" si="7"/>
        <v>2969</v>
      </c>
      <c r="I74" s="8">
        <f t="shared" si="7"/>
        <v>3438</v>
      </c>
    </row>
    <row r="75" spans="1:9" ht="12.75" customHeight="1">
      <c r="A75" s="8">
        <f t="shared" si="5"/>
        <v>5500</v>
      </c>
      <c r="B75" s="8">
        <f t="shared" si="7"/>
        <v>3910</v>
      </c>
      <c r="C75" s="8">
        <f t="shared" si="7"/>
        <v>4391</v>
      </c>
      <c r="D75" s="8">
        <f t="shared" si="7"/>
        <v>5117</v>
      </c>
      <c r="E75" s="8">
        <f t="shared" si="7"/>
        <v>6397</v>
      </c>
      <c r="F75" s="8">
        <f t="shared" si="7"/>
        <v>7505</v>
      </c>
      <c r="G75" s="8">
        <f t="shared" si="7"/>
        <v>8695</v>
      </c>
      <c r="H75" s="8">
        <f t="shared" si="7"/>
        <v>9877</v>
      </c>
      <c r="I75" s="8">
        <f t="shared" si="7"/>
        <v>10654</v>
      </c>
    </row>
    <row r="76" spans="1:9" ht="12.75" customHeight="1">
      <c r="A76" s="8">
        <f t="shared" si="5"/>
        <v>5500</v>
      </c>
      <c r="B76" s="8">
        <f t="shared" si="7"/>
        <v>11086</v>
      </c>
      <c r="C76" s="8">
        <f t="shared" si="7"/>
        <v>11344</v>
      </c>
      <c r="D76" s="8">
        <f t="shared" si="7"/>
        <v>11589</v>
      </c>
      <c r="E76" s="8">
        <f t="shared" si="7"/>
        <v>12217</v>
      </c>
      <c r="F76" s="8">
        <f t="shared" si="7"/>
        <v>12843</v>
      </c>
      <c r="G76" s="8">
        <f t="shared" si="7"/>
        <v>13471</v>
      </c>
      <c r="H76" s="8">
        <f t="shared" si="7"/>
        <v>14675</v>
      </c>
      <c r="I76" s="8">
        <f t="shared" si="7"/>
        <v>15325</v>
      </c>
    </row>
    <row r="77" spans="1:9" ht="12.75" customHeight="1">
      <c r="A77" s="8">
        <f t="shared" si="5"/>
        <v>5500</v>
      </c>
      <c r="B77" s="8">
        <f t="shared" si="7"/>
        <v>16604</v>
      </c>
      <c r="C77" s="8">
        <f t="shared" si="7"/>
        <v>17280</v>
      </c>
      <c r="D77" s="8">
        <f t="shared" si="7"/>
        <v>18635</v>
      </c>
      <c r="E77" s="8">
        <f t="shared" si="7"/>
        <v>19337</v>
      </c>
      <c r="F77" s="8">
        <f t="shared" si="7"/>
        <v>20766</v>
      </c>
      <c r="G77" s="8">
        <f t="shared" si="7"/>
        <v>21494</v>
      </c>
      <c r="H77" s="8">
        <f t="shared" si="7"/>
        <v>22998</v>
      </c>
      <c r="I77" s="8">
        <f t="shared" si="7"/>
        <v>23751</v>
      </c>
    </row>
    <row r="78" spans="1:9" ht="12.75" customHeight="1">
      <c r="A78" s="8">
        <f t="shared" si="5"/>
        <v>6000</v>
      </c>
      <c r="B78" s="8">
        <f t="shared" si="7"/>
        <v>140</v>
      </c>
      <c r="C78" s="8">
        <f t="shared" si="7"/>
        <v>627</v>
      </c>
      <c r="D78" s="8">
        <f t="shared" si="7"/>
        <v>1116</v>
      </c>
      <c r="E78" s="8">
        <f t="shared" si="7"/>
        <v>1601</v>
      </c>
      <c r="F78" s="8">
        <f t="shared" si="7"/>
        <v>2088</v>
      </c>
      <c r="G78" s="8">
        <f t="shared" si="7"/>
        <v>2576</v>
      </c>
      <c r="H78" s="8">
        <f t="shared" si="7"/>
        <v>3063</v>
      </c>
      <c r="I78" s="8">
        <f t="shared" si="7"/>
        <v>3549</v>
      </c>
    </row>
    <row r="79" spans="1:9" ht="12.75" customHeight="1">
      <c r="A79" s="8">
        <f t="shared" si="5"/>
        <v>6000</v>
      </c>
      <c r="B79" s="8">
        <f t="shared" si="7"/>
        <v>4038</v>
      </c>
      <c r="C79" s="8">
        <f t="shared" si="7"/>
        <v>4527</v>
      </c>
      <c r="D79" s="8">
        <f t="shared" si="7"/>
        <v>5220</v>
      </c>
      <c r="E79" s="8">
        <f t="shared" si="7"/>
        <v>6525</v>
      </c>
      <c r="F79" s="8">
        <f t="shared" si="7"/>
        <v>7657</v>
      </c>
      <c r="G79" s="8">
        <f t="shared" si="7"/>
        <v>8873</v>
      </c>
      <c r="H79" s="8">
        <f t="shared" si="7"/>
        <v>10125</v>
      </c>
      <c r="I79" s="8">
        <f t="shared" si="7"/>
        <v>10873</v>
      </c>
    </row>
    <row r="80" spans="1:9" ht="12.75" customHeight="1">
      <c r="A80" s="8">
        <f t="shared" si="5"/>
        <v>6000</v>
      </c>
      <c r="B80" s="8">
        <f t="shared" si="7"/>
        <v>11311</v>
      </c>
      <c r="C80" s="8">
        <f t="shared" si="7"/>
        <v>11732</v>
      </c>
      <c r="D80" s="8">
        <f t="shared" si="7"/>
        <v>12401</v>
      </c>
      <c r="E80" s="8">
        <f t="shared" si="7"/>
        <v>13071</v>
      </c>
      <c r="F80" s="8">
        <f t="shared" si="7"/>
        <v>13741</v>
      </c>
      <c r="G80" s="8">
        <f t="shared" si="7"/>
        <v>14410</v>
      </c>
      <c r="H80" s="8">
        <f t="shared" si="7"/>
        <v>15696</v>
      </c>
      <c r="I80" s="8">
        <f t="shared" si="7"/>
        <v>16393</v>
      </c>
    </row>
    <row r="81" spans="1:9" ht="12.75" customHeight="1">
      <c r="A81" s="8">
        <f t="shared" si="5"/>
        <v>6000</v>
      </c>
      <c r="B81" s="8">
        <f t="shared" si="7"/>
        <v>17760</v>
      </c>
      <c r="C81" s="8">
        <f t="shared" si="7"/>
        <v>18484</v>
      </c>
      <c r="D81" s="8">
        <f t="shared" si="7"/>
        <v>19931</v>
      </c>
      <c r="E81" s="8">
        <f t="shared" si="7"/>
        <v>20680</v>
      </c>
      <c r="F81" s="8">
        <f t="shared" si="7"/>
        <v>22206</v>
      </c>
      <c r="G81" s="8">
        <f t="shared" si="7"/>
        <v>22987</v>
      </c>
      <c r="H81" s="8">
        <f t="shared" si="7"/>
        <v>24593</v>
      </c>
      <c r="I81" s="8">
        <f t="shared" si="7"/>
        <v>25396</v>
      </c>
    </row>
    <row r="82" spans="1:9" ht="12.75" customHeight="1">
      <c r="A82" s="8">
        <f t="shared" si="5"/>
        <v>6500</v>
      </c>
      <c r="B82" s="8">
        <f t="shared" si="7"/>
        <v>144</v>
      </c>
      <c r="C82" s="8">
        <f t="shared" si="7"/>
        <v>639</v>
      </c>
      <c r="D82" s="8">
        <f t="shared" si="7"/>
        <v>1136</v>
      </c>
      <c r="E82" s="8">
        <f t="shared" si="7"/>
        <v>1634</v>
      </c>
      <c r="F82" s="8">
        <f t="shared" si="7"/>
        <v>2129</v>
      </c>
      <c r="G82" s="8">
        <f t="shared" si="7"/>
        <v>2628</v>
      </c>
      <c r="H82" s="8">
        <f t="shared" si="7"/>
        <v>3124</v>
      </c>
      <c r="I82" s="8">
        <f t="shared" si="7"/>
        <v>3620</v>
      </c>
    </row>
    <row r="83" spans="1:9" ht="12.75" customHeight="1">
      <c r="A83" s="8">
        <f t="shared" si="5"/>
        <v>6500</v>
      </c>
      <c r="B83" s="8">
        <f t="shared" si="7"/>
        <v>4118</v>
      </c>
      <c r="C83" s="8">
        <f t="shared" si="7"/>
        <v>4614</v>
      </c>
      <c r="D83" s="8">
        <f t="shared" si="7"/>
        <v>5326</v>
      </c>
      <c r="E83" s="8">
        <f t="shared" si="7"/>
        <v>6655</v>
      </c>
      <c r="F83" s="8">
        <f t="shared" si="7"/>
        <v>7810</v>
      </c>
      <c r="G83" s="8">
        <f t="shared" si="7"/>
        <v>9050</v>
      </c>
      <c r="H83" s="8">
        <f t="shared" si="7"/>
        <v>10365</v>
      </c>
      <c r="I83" s="8">
        <f t="shared" si="7"/>
        <v>11095</v>
      </c>
    </row>
    <row r="84" spans="1:9" ht="12.75" customHeight="1">
      <c r="A84" s="8">
        <f t="shared" si="5"/>
        <v>6500</v>
      </c>
      <c r="B84" s="8">
        <f aca="true" t="shared" si="8" ref="B84:I93">INT(INDEX(IJM_T,INT((ROW()-30)/4)+1,(COLUMN()-1)+MOD(ROW()-30,4)*8+1)*INDEX(AF_FK_map,INT((ROW()-30)/4)+1,(COLUMN()-1)+MOD(ROW()-30,4)*8+1)*100)</f>
        <v>11536</v>
      </c>
      <c r="C84" s="8">
        <f t="shared" si="8"/>
        <v>11967</v>
      </c>
      <c r="D84" s="8">
        <f t="shared" si="8"/>
        <v>12650</v>
      </c>
      <c r="E84" s="8">
        <f t="shared" si="8"/>
        <v>13334</v>
      </c>
      <c r="F84" s="8">
        <f t="shared" si="8"/>
        <v>14017</v>
      </c>
      <c r="G84" s="8">
        <f t="shared" si="8"/>
        <v>14702</v>
      </c>
      <c r="H84" s="8">
        <f t="shared" si="8"/>
        <v>16012</v>
      </c>
      <c r="I84" s="8">
        <f t="shared" si="8"/>
        <v>16723</v>
      </c>
    </row>
    <row r="85" spans="1:9" ht="12.75" customHeight="1">
      <c r="A85" s="8">
        <f t="shared" si="5"/>
        <v>6500</v>
      </c>
      <c r="B85" s="8">
        <f t="shared" si="8"/>
        <v>18117</v>
      </c>
      <c r="C85" s="8">
        <f t="shared" si="8"/>
        <v>18855</v>
      </c>
      <c r="D85" s="8">
        <f t="shared" si="8"/>
        <v>20331</v>
      </c>
      <c r="E85" s="8">
        <f t="shared" si="8"/>
        <v>21097</v>
      </c>
      <c r="F85" s="8">
        <f t="shared" si="8"/>
        <v>22655</v>
      </c>
      <c r="G85" s="8">
        <f t="shared" si="8"/>
        <v>23447</v>
      </c>
      <c r="H85" s="8">
        <f t="shared" si="8"/>
        <v>25088</v>
      </c>
      <c r="I85" s="8">
        <f t="shared" si="8"/>
        <v>25908</v>
      </c>
    </row>
    <row r="86" spans="1:9" ht="12.75" customHeight="1">
      <c r="A86" s="8">
        <f t="shared" si="5"/>
        <v>7000</v>
      </c>
      <c r="B86" s="8">
        <f t="shared" si="8"/>
        <v>146</v>
      </c>
      <c r="C86" s="8">
        <f t="shared" si="8"/>
        <v>655</v>
      </c>
      <c r="D86" s="8">
        <f t="shared" si="8"/>
        <v>1167</v>
      </c>
      <c r="E86" s="8">
        <f t="shared" si="8"/>
        <v>1678</v>
      </c>
      <c r="F86" s="8">
        <f t="shared" si="8"/>
        <v>2189</v>
      </c>
      <c r="G86" s="8">
        <f t="shared" si="8"/>
        <v>2699</v>
      </c>
      <c r="H86" s="8">
        <f t="shared" si="8"/>
        <v>3209</v>
      </c>
      <c r="I86" s="8">
        <f t="shared" si="8"/>
        <v>3720</v>
      </c>
    </row>
    <row r="87" spans="1:9" ht="12.75" customHeight="1">
      <c r="A87" s="8">
        <f t="shared" si="5"/>
        <v>7000</v>
      </c>
      <c r="B87" s="8">
        <f t="shared" si="8"/>
        <v>4230</v>
      </c>
      <c r="C87" s="8">
        <f t="shared" si="8"/>
        <v>4742</v>
      </c>
      <c r="D87" s="8">
        <f t="shared" si="8"/>
        <v>5448</v>
      </c>
      <c r="E87" s="8">
        <f t="shared" si="8"/>
        <v>6741</v>
      </c>
      <c r="F87" s="8">
        <f t="shared" si="8"/>
        <v>7850</v>
      </c>
      <c r="G87" s="8">
        <f t="shared" si="8"/>
        <v>9236</v>
      </c>
      <c r="H87" s="8">
        <f t="shared" si="8"/>
        <v>10154</v>
      </c>
      <c r="I87" s="8">
        <f t="shared" si="8"/>
        <v>11082</v>
      </c>
    </row>
    <row r="88" spans="1:9" ht="12.75" customHeight="1">
      <c r="A88" s="8">
        <f t="shared" si="5"/>
        <v>7000</v>
      </c>
      <c r="B88" s="8">
        <f t="shared" si="8"/>
        <v>11542</v>
      </c>
      <c r="C88" s="8">
        <f t="shared" si="8"/>
        <v>12015</v>
      </c>
      <c r="D88" s="8">
        <f t="shared" si="8"/>
        <v>12703</v>
      </c>
      <c r="E88" s="8">
        <f t="shared" si="8"/>
        <v>13390</v>
      </c>
      <c r="F88" s="8">
        <f t="shared" si="8"/>
        <v>14076</v>
      </c>
      <c r="G88" s="8">
        <f t="shared" si="8"/>
        <v>14763</v>
      </c>
      <c r="H88" s="8">
        <f t="shared" si="8"/>
        <v>16082</v>
      </c>
      <c r="I88" s="8">
        <f t="shared" si="8"/>
        <v>16797</v>
      </c>
    </row>
    <row r="89" spans="1:9" ht="12.75" customHeight="1">
      <c r="A89" s="8">
        <f t="shared" si="5"/>
        <v>7000</v>
      </c>
      <c r="B89" s="8">
        <f t="shared" si="8"/>
        <v>18198</v>
      </c>
      <c r="C89" s="8">
        <f t="shared" si="8"/>
        <v>18941</v>
      </c>
      <c r="D89" s="8">
        <f t="shared" si="8"/>
        <v>20425</v>
      </c>
      <c r="E89" s="8">
        <f t="shared" si="8"/>
        <v>21194</v>
      </c>
      <c r="F89" s="8">
        <f t="shared" si="8"/>
        <v>22758</v>
      </c>
      <c r="G89" s="8">
        <f t="shared" si="8"/>
        <v>23556</v>
      </c>
      <c r="H89" s="8">
        <f t="shared" si="8"/>
        <v>25203</v>
      </c>
      <c r="I89" s="8">
        <f t="shared" si="8"/>
        <v>26027</v>
      </c>
    </row>
    <row r="90" spans="1:9" ht="12.75" customHeight="1">
      <c r="A90" s="8">
        <f t="shared" si="5"/>
        <v>7500</v>
      </c>
      <c r="B90" s="8">
        <f t="shared" si="8"/>
        <v>146</v>
      </c>
      <c r="C90" s="8">
        <f t="shared" si="8"/>
        <v>658</v>
      </c>
      <c r="D90" s="8">
        <f t="shared" si="8"/>
        <v>1172</v>
      </c>
      <c r="E90" s="8">
        <f t="shared" si="8"/>
        <v>1686</v>
      </c>
      <c r="F90" s="8">
        <f t="shared" si="8"/>
        <v>2198</v>
      </c>
      <c r="G90" s="8">
        <f t="shared" si="8"/>
        <v>2711</v>
      </c>
      <c r="H90" s="8">
        <f t="shared" si="8"/>
        <v>3223</v>
      </c>
      <c r="I90" s="8">
        <f t="shared" si="8"/>
        <v>3737</v>
      </c>
    </row>
    <row r="91" spans="1:9" ht="12.75" customHeight="1">
      <c r="A91" s="8">
        <f t="shared" si="5"/>
        <v>7500</v>
      </c>
      <c r="B91" s="8">
        <f t="shared" si="8"/>
        <v>4250</v>
      </c>
      <c r="C91" s="8">
        <f t="shared" si="8"/>
        <v>4761</v>
      </c>
      <c r="D91" s="8">
        <f t="shared" si="8"/>
        <v>5275</v>
      </c>
      <c r="E91" s="8">
        <f t="shared" si="8"/>
        <v>6470</v>
      </c>
      <c r="F91" s="8">
        <f t="shared" si="8"/>
        <v>7802</v>
      </c>
      <c r="G91" s="8">
        <f t="shared" si="8"/>
        <v>9039</v>
      </c>
      <c r="H91" s="8">
        <f t="shared" si="8"/>
        <v>9895</v>
      </c>
      <c r="I91" s="8">
        <f t="shared" si="8"/>
        <v>10846</v>
      </c>
    </row>
    <row r="92" spans="1:9" ht="12.75" customHeight="1">
      <c r="A92" s="8">
        <f t="shared" si="5"/>
        <v>7500</v>
      </c>
      <c r="B92" s="8">
        <f t="shared" si="8"/>
        <v>11418</v>
      </c>
      <c r="C92" s="8">
        <f t="shared" si="8"/>
        <v>12081</v>
      </c>
      <c r="D92" s="8">
        <f t="shared" si="8"/>
        <v>12772</v>
      </c>
      <c r="E92" s="8">
        <f t="shared" si="8"/>
        <v>13463</v>
      </c>
      <c r="F92" s="8">
        <f t="shared" si="8"/>
        <v>14154</v>
      </c>
      <c r="G92" s="8">
        <f t="shared" si="8"/>
        <v>14846</v>
      </c>
      <c r="H92" s="8">
        <f t="shared" si="8"/>
        <v>16171</v>
      </c>
      <c r="I92" s="8">
        <f t="shared" si="8"/>
        <v>16891</v>
      </c>
    </row>
    <row r="93" spans="1:9" ht="12.75" customHeight="1">
      <c r="A93" s="8">
        <f t="shared" si="5"/>
        <v>7500</v>
      </c>
      <c r="B93" s="8">
        <f t="shared" si="8"/>
        <v>18299</v>
      </c>
      <c r="C93" s="8">
        <f t="shared" si="8"/>
        <v>19047</v>
      </c>
      <c r="D93" s="8">
        <f t="shared" si="8"/>
        <v>20537</v>
      </c>
      <c r="E93" s="8">
        <f t="shared" si="8"/>
        <v>21313</v>
      </c>
      <c r="F93" s="8">
        <f t="shared" si="8"/>
        <v>22889</v>
      </c>
      <c r="G93" s="8">
        <f t="shared" si="8"/>
        <v>23689</v>
      </c>
      <c r="H93" s="8">
        <f t="shared" si="8"/>
        <v>25347</v>
      </c>
      <c r="I93" s="8">
        <f t="shared" si="8"/>
        <v>26178</v>
      </c>
    </row>
    <row r="94" spans="1:9" ht="12.75" customHeight="1">
      <c r="A94" s="8">
        <f aca="true" t="shared" si="9" ref="A94:A105">INDEX(IJM_T,INT((ROW()-30)/4)+1,1)</f>
        <v>8000</v>
      </c>
      <c r="B94" s="8">
        <f aca="true" t="shared" si="10" ref="B94:I105">INT(INDEX(IJM_T,INT((ROW()-30)/4)+1,(COLUMN()-1)+MOD(ROW()-30,4)*8+1)*INDEX(AF_FK_map,INT((ROW()-30)/4)+1,(COLUMN()-1)+MOD(ROW()-30,4)*8+1)*100)</f>
        <v>145</v>
      </c>
      <c r="C94" s="8">
        <f t="shared" si="10"/>
        <v>653</v>
      </c>
      <c r="D94" s="8">
        <f t="shared" si="10"/>
        <v>1161</v>
      </c>
      <c r="E94" s="8">
        <f t="shared" si="10"/>
        <v>1669</v>
      </c>
      <c r="F94" s="8">
        <f t="shared" si="10"/>
        <v>2176</v>
      </c>
      <c r="G94" s="8">
        <f t="shared" si="10"/>
        <v>2684</v>
      </c>
      <c r="H94" s="8">
        <f t="shared" si="10"/>
        <v>3192</v>
      </c>
      <c r="I94" s="8">
        <f t="shared" si="10"/>
        <v>3700</v>
      </c>
    </row>
    <row r="95" spans="1:9" ht="12.75" customHeight="1">
      <c r="A95" s="8">
        <f t="shared" si="9"/>
        <v>8000</v>
      </c>
      <c r="B95" s="8">
        <f t="shared" si="10"/>
        <v>4208</v>
      </c>
      <c r="C95" s="8">
        <f t="shared" si="10"/>
        <v>4715</v>
      </c>
      <c r="D95" s="8">
        <f t="shared" si="10"/>
        <v>5223</v>
      </c>
      <c r="E95" s="8">
        <f t="shared" si="10"/>
        <v>6176</v>
      </c>
      <c r="F95" s="8">
        <f t="shared" si="10"/>
        <v>7156</v>
      </c>
      <c r="G95" s="8">
        <f t="shared" si="10"/>
        <v>8529</v>
      </c>
      <c r="H95" s="8">
        <f t="shared" si="10"/>
        <v>9509</v>
      </c>
      <c r="I95" s="8">
        <f t="shared" si="10"/>
        <v>10783</v>
      </c>
    </row>
    <row r="96" spans="1:9" ht="12.75" customHeight="1">
      <c r="A96" s="8">
        <f t="shared" si="9"/>
        <v>8000</v>
      </c>
      <c r="B96" s="8">
        <f t="shared" si="10"/>
        <v>11273</v>
      </c>
      <c r="C96" s="8">
        <f t="shared" si="10"/>
        <v>11829</v>
      </c>
      <c r="D96" s="8">
        <f t="shared" si="10"/>
        <v>12506</v>
      </c>
      <c r="E96" s="8">
        <f t="shared" si="10"/>
        <v>13185</v>
      </c>
      <c r="F96" s="8">
        <f t="shared" si="10"/>
        <v>13862</v>
      </c>
      <c r="G96" s="8">
        <f t="shared" si="10"/>
        <v>14539</v>
      </c>
      <c r="H96" s="8">
        <f t="shared" si="10"/>
        <v>15840</v>
      </c>
      <c r="I96" s="8">
        <f t="shared" si="10"/>
        <v>16545</v>
      </c>
    </row>
    <row r="97" spans="1:9" ht="12.75" customHeight="1">
      <c r="A97" s="8">
        <f t="shared" si="9"/>
        <v>8000</v>
      </c>
      <c r="B97" s="8">
        <f t="shared" si="10"/>
        <v>17927</v>
      </c>
      <c r="C97" s="8">
        <f t="shared" si="10"/>
        <v>18660</v>
      </c>
      <c r="D97" s="8">
        <f t="shared" si="10"/>
        <v>20124</v>
      </c>
      <c r="E97" s="8">
        <f t="shared" si="10"/>
        <v>20882</v>
      </c>
      <c r="F97" s="8">
        <f t="shared" si="10"/>
        <v>22427</v>
      </c>
      <c r="G97" s="8">
        <f t="shared" si="10"/>
        <v>23213</v>
      </c>
      <c r="H97" s="8">
        <f t="shared" si="10"/>
        <v>24839</v>
      </c>
      <c r="I97" s="8">
        <f t="shared" si="10"/>
        <v>25653</v>
      </c>
    </row>
    <row r="98" spans="1:9" ht="12.75" customHeight="1">
      <c r="A98" s="8">
        <f t="shared" si="9"/>
        <v>8500</v>
      </c>
      <c r="B98" s="8">
        <f t="shared" si="10"/>
        <v>138</v>
      </c>
      <c r="C98" s="8">
        <f t="shared" si="10"/>
        <v>624</v>
      </c>
      <c r="D98" s="8">
        <f t="shared" si="10"/>
        <v>1109</v>
      </c>
      <c r="E98" s="8">
        <f t="shared" si="10"/>
        <v>1594</v>
      </c>
      <c r="F98" s="8">
        <f t="shared" si="10"/>
        <v>2080</v>
      </c>
      <c r="G98" s="8">
        <f t="shared" si="10"/>
        <v>2564</v>
      </c>
      <c r="H98" s="8">
        <f t="shared" si="10"/>
        <v>3049</v>
      </c>
      <c r="I98" s="8">
        <f t="shared" si="10"/>
        <v>3535</v>
      </c>
    </row>
    <row r="99" spans="1:9" ht="12.75" customHeight="1">
      <c r="A99" s="8">
        <f t="shared" si="9"/>
        <v>8500</v>
      </c>
      <c r="B99" s="8">
        <f t="shared" si="10"/>
        <v>4020</v>
      </c>
      <c r="C99" s="8">
        <f t="shared" si="10"/>
        <v>4505</v>
      </c>
      <c r="D99" s="8">
        <f t="shared" si="10"/>
        <v>5198</v>
      </c>
      <c r="E99" s="8">
        <f t="shared" si="10"/>
        <v>5941</v>
      </c>
      <c r="F99" s="8">
        <f t="shared" si="10"/>
        <v>6931</v>
      </c>
      <c r="G99" s="8">
        <f t="shared" si="10"/>
        <v>8316</v>
      </c>
      <c r="H99" s="8">
        <f t="shared" si="10"/>
        <v>9208</v>
      </c>
      <c r="I99" s="8">
        <f t="shared" si="10"/>
        <v>9901</v>
      </c>
    </row>
    <row r="100" spans="1:9" ht="12.75" customHeight="1">
      <c r="A100" s="8">
        <f t="shared" si="9"/>
        <v>8500</v>
      </c>
      <c r="B100" s="8">
        <f t="shared" si="10"/>
        <v>10594</v>
      </c>
      <c r="C100" s="8">
        <f t="shared" si="10"/>
        <v>11324</v>
      </c>
      <c r="D100" s="8">
        <f t="shared" si="10"/>
        <v>11974</v>
      </c>
      <c r="E100" s="8">
        <f t="shared" si="10"/>
        <v>12624</v>
      </c>
      <c r="F100" s="8">
        <f t="shared" si="10"/>
        <v>13273</v>
      </c>
      <c r="G100" s="8">
        <f t="shared" si="10"/>
        <v>13923</v>
      </c>
      <c r="H100" s="8">
        <f t="shared" si="10"/>
        <v>15170</v>
      </c>
      <c r="I100" s="8">
        <f t="shared" si="10"/>
        <v>15847</v>
      </c>
    </row>
    <row r="101" spans="1:9" ht="12.75" customHeight="1">
      <c r="A101" s="8">
        <f t="shared" si="9"/>
        <v>8500</v>
      </c>
      <c r="B101" s="8">
        <f t="shared" si="10"/>
        <v>17171</v>
      </c>
      <c r="C101" s="8">
        <f t="shared" si="10"/>
        <v>17873</v>
      </c>
      <c r="D101" s="8">
        <f t="shared" si="10"/>
        <v>19277</v>
      </c>
      <c r="E101" s="8">
        <f t="shared" si="10"/>
        <v>20005</v>
      </c>
      <c r="F101" s="8">
        <f t="shared" si="10"/>
        <v>21486</v>
      </c>
      <c r="G101" s="8">
        <f t="shared" si="10"/>
        <v>22239</v>
      </c>
      <c r="H101" s="8">
        <f t="shared" si="10"/>
        <v>23799</v>
      </c>
      <c r="I101" s="8">
        <f t="shared" si="10"/>
        <v>24579</v>
      </c>
    </row>
    <row r="102" spans="1:9" ht="12.75" customHeight="1">
      <c r="A102" s="8">
        <f t="shared" si="9"/>
        <v>9000</v>
      </c>
      <c r="B102" s="8">
        <f t="shared" si="10"/>
        <v>129</v>
      </c>
      <c r="C102" s="8">
        <f t="shared" si="10"/>
        <v>582</v>
      </c>
      <c r="D102" s="8">
        <f t="shared" si="10"/>
        <v>1035</v>
      </c>
      <c r="E102" s="8">
        <f t="shared" si="10"/>
        <v>1488</v>
      </c>
      <c r="F102" s="8">
        <f t="shared" si="10"/>
        <v>1941</v>
      </c>
      <c r="G102" s="8">
        <f t="shared" si="10"/>
        <v>2394</v>
      </c>
      <c r="H102" s="8">
        <f t="shared" si="10"/>
        <v>2847</v>
      </c>
      <c r="I102" s="8">
        <f t="shared" si="10"/>
        <v>3300</v>
      </c>
    </row>
    <row r="103" spans="1:9" ht="12.75" customHeight="1">
      <c r="A103" s="8">
        <f t="shared" si="9"/>
        <v>9000</v>
      </c>
      <c r="B103" s="8">
        <f t="shared" si="10"/>
        <v>3753</v>
      </c>
      <c r="C103" s="8">
        <f t="shared" si="10"/>
        <v>4205</v>
      </c>
      <c r="D103" s="8">
        <f t="shared" si="10"/>
        <v>5000</v>
      </c>
      <c r="E103" s="8">
        <f t="shared" si="10"/>
        <v>5588</v>
      </c>
      <c r="F103" s="8">
        <f t="shared" si="10"/>
        <v>6666</v>
      </c>
      <c r="G103" s="8">
        <f t="shared" si="10"/>
        <v>7940</v>
      </c>
      <c r="H103" s="8">
        <f t="shared" si="10"/>
        <v>8823</v>
      </c>
      <c r="I103" s="8">
        <f t="shared" si="10"/>
        <v>9509</v>
      </c>
    </row>
    <row r="104" spans="1:9" ht="12.75" customHeight="1">
      <c r="A104" s="8">
        <f t="shared" si="9"/>
        <v>9000</v>
      </c>
      <c r="B104" s="8">
        <f t="shared" si="10"/>
        <v>9999</v>
      </c>
      <c r="C104" s="8">
        <f t="shared" si="10"/>
        <v>10440</v>
      </c>
      <c r="D104" s="8">
        <f t="shared" si="10"/>
        <v>11040</v>
      </c>
      <c r="E104" s="8">
        <f t="shared" si="10"/>
        <v>11641</v>
      </c>
      <c r="F104" s="8">
        <f t="shared" si="10"/>
        <v>12241</v>
      </c>
      <c r="G104" s="8">
        <f t="shared" si="10"/>
        <v>12842</v>
      </c>
      <c r="H104" s="8">
        <f t="shared" si="10"/>
        <v>13995</v>
      </c>
      <c r="I104" s="8">
        <f t="shared" si="10"/>
        <v>14619</v>
      </c>
    </row>
    <row r="105" spans="1:9" ht="12.75" customHeight="1">
      <c r="A105" s="8">
        <f t="shared" si="9"/>
        <v>9000</v>
      </c>
      <c r="B105" s="8">
        <f t="shared" si="10"/>
        <v>15844</v>
      </c>
      <c r="C105" s="8">
        <f t="shared" si="10"/>
        <v>16493</v>
      </c>
      <c r="D105" s="8">
        <f t="shared" si="10"/>
        <v>17789</v>
      </c>
      <c r="E105" s="8">
        <f t="shared" si="10"/>
        <v>18462</v>
      </c>
      <c r="F105" s="8">
        <f t="shared" si="10"/>
        <v>19830</v>
      </c>
      <c r="G105" s="8">
        <f t="shared" si="10"/>
        <v>20527</v>
      </c>
      <c r="H105" s="8">
        <f t="shared" si="10"/>
        <v>21968</v>
      </c>
      <c r="I105" s="8">
        <f t="shared" si="10"/>
        <v>22689</v>
      </c>
    </row>
    <row r="106" ht="12.75" customHeight="1"/>
  </sheetData>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codeName="Sheet11"/>
  <dimension ref="A1:AG62"/>
  <sheetViews>
    <sheetView workbookViewId="0" topLeftCell="A1">
      <selection activeCell="I24" sqref="I24"/>
    </sheetView>
  </sheetViews>
  <sheetFormatPr defaultColWidth="9.00390625" defaultRowHeight="13.5"/>
  <cols>
    <col min="1" max="16384" width="4.00390625" style="8" customWidth="1"/>
  </cols>
  <sheetData>
    <row r="1" ht="12.75">
      <c r="A1" s="12" t="s">
        <v>1101</v>
      </c>
    </row>
    <row r="2" spans="1:33" ht="12.75">
      <c r="A2" s="14" t="s">
        <v>1098</v>
      </c>
      <c r="B2" s="66">
        <f>FCP_T_KGP*(COLUMN()-1)</f>
        <v>50</v>
      </c>
      <c r="C2" s="32">
        <f aca="true" t="shared" si="0" ref="C2:AG2">FCP_T_KGP*(COLUMN()-1)</f>
        <v>100</v>
      </c>
      <c r="D2" s="32">
        <f t="shared" si="0"/>
        <v>150</v>
      </c>
      <c r="E2" s="32">
        <f t="shared" si="0"/>
        <v>200</v>
      </c>
      <c r="F2" s="32">
        <f t="shared" si="0"/>
        <v>250</v>
      </c>
      <c r="G2" s="32">
        <f t="shared" si="0"/>
        <v>300</v>
      </c>
      <c r="H2" s="32">
        <f t="shared" si="0"/>
        <v>350</v>
      </c>
      <c r="I2" s="32">
        <f t="shared" si="0"/>
        <v>400</v>
      </c>
      <c r="J2" s="32">
        <f t="shared" si="0"/>
        <v>450</v>
      </c>
      <c r="K2" s="32">
        <f t="shared" si="0"/>
        <v>500</v>
      </c>
      <c r="L2" s="32">
        <f t="shared" si="0"/>
        <v>550</v>
      </c>
      <c r="M2" s="32">
        <f t="shared" si="0"/>
        <v>600</v>
      </c>
      <c r="N2" s="32">
        <f t="shared" si="0"/>
        <v>650</v>
      </c>
      <c r="O2" s="32">
        <f t="shared" si="0"/>
        <v>700</v>
      </c>
      <c r="P2" s="32">
        <f t="shared" si="0"/>
        <v>750</v>
      </c>
      <c r="Q2" s="32">
        <f t="shared" si="0"/>
        <v>800</v>
      </c>
      <c r="R2" s="32">
        <f>FCP_T_KGP*(COLUMN()-1)</f>
        <v>850</v>
      </c>
      <c r="S2" s="32">
        <f t="shared" si="0"/>
        <v>900</v>
      </c>
      <c r="T2" s="32">
        <f t="shared" si="0"/>
        <v>950</v>
      </c>
      <c r="U2" s="32">
        <f t="shared" si="0"/>
        <v>1000</v>
      </c>
      <c r="V2" s="32">
        <f t="shared" si="0"/>
        <v>1050</v>
      </c>
      <c r="W2" s="32">
        <f t="shared" si="0"/>
        <v>1100</v>
      </c>
      <c r="X2" s="32">
        <f t="shared" si="0"/>
        <v>1150</v>
      </c>
      <c r="Y2" s="32">
        <f t="shared" si="0"/>
        <v>1200</v>
      </c>
      <c r="Z2" s="32">
        <f t="shared" si="0"/>
        <v>1250</v>
      </c>
      <c r="AA2" s="32">
        <f t="shared" si="0"/>
        <v>1300</v>
      </c>
      <c r="AB2" s="32">
        <f t="shared" si="0"/>
        <v>1350</v>
      </c>
      <c r="AC2" s="32">
        <f t="shared" si="0"/>
        <v>1400</v>
      </c>
      <c r="AD2" s="32">
        <f t="shared" si="0"/>
        <v>1450</v>
      </c>
      <c r="AE2" s="32">
        <f t="shared" si="0"/>
        <v>1500</v>
      </c>
      <c r="AF2" s="32">
        <f t="shared" si="0"/>
        <v>1550</v>
      </c>
      <c r="AG2" s="33">
        <f t="shared" si="0"/>
        <v>1600</v>
      </c>
    </row>
    <row r="3" spans="1:33" ht="12.75">
      <c r="A3" s="17">
        <v>500</v>
      </c>
      <c r="B3" s="67">
        <v>14.7</v>
      </c>
      <c r="C3" s="68">
        <v>14.7</v>
      </c>
      <c r="D3" s="68">
        <v>14.7</v>
      </c>
      <c r="E3" s="68">
        <v>14.7</v>
      </c>
      <c r="F3" s="68">
        <v>14.7</v>
      </c>
      <c r="G3" s="68">
        <v>14.7</v>
      </c>
      <c r="H3" s="68">
        <v>14.7</v>
      </c>
      <c r="I3" s="68">
        <v>14.7</v>
      </c>
      <c r="J3" s="68">
        <v>14.7</v>
      </c>
      <c r="K3" s="68">
        <v>14.7</v>
      </c>
      <c r="L3" s="68">
        <v>14.7</v>
      </c>
      <c r="M3" s="68">
        <v>14.7</v>
      </c>
      <c r="N3" s="68">
        <v>14.7</v>
      </c>
      <c r="O3" s="68">
        <v>14.7</v>
      </c>
      <c r="P3" s="68">
        <v>14.7</v>
      </c>
      <c r="Q3" s="68">
        <v>14.7</v>
      </c>
      <c r="R3" s="68">
        <v>14.7</v>
      </c>
      <c r="S3" s="68">
        <v>14.7</v>
      </c>
      <c r="T3" s="68">
        <v>14.7</v>
      </c>
      <c r="U3" s="68">
        <v>14.7</v>
      </c>
      <c r="V3" s="68">
        <v>14.7</v>
      </c>
      <c r="W3" s="68">
        <v>14.7</v>
      </c>
      <c r="X3" s="68">
        <v>14.7</v>
      </c>
      <c r="Y3" s="68">
        <v>14.7</v>
      </c>
      <c r="Z3" s="68">
        <v>14.7</v>
      </c>
      <c r="AA3" s="68">
        <v>14.7</v>
      </c>
      <c r="AB3" s="68">
        <v>14.7</v>
      </c>
      <c r="AC3" s="68">
        <v>14.7</v>
      </c>
      <c r="AD3" s="68">
        <v>14.7</v>
      </c>
      <c r="AE3" s="68">
        <v>14.7</v>
      </c>
      <c r="AF3" s="68">
        <v>14.7</v>
      </c>
      <c r="AG3" s="69">
        <v>14.7</v>
      </c>
    </row>
    <row r="4" spans="1:33" ht="12.75">
      <c r="A4" s="19">
        <v>1000</v>
      </c>
      <c r="B4" s="70">
        <v>14.7</v>
      </c>
      <c r="C4" s="71">
        <v>14.7</v>
      </c>
      <c r="D4" s="71">
        <v>14.7</v>
      </c>
      <c r="E4" s="71">
        <v>14.7</v>
      </c>
      <c r="F4" s="71">
        <v>14.7</v>
      </c>
      <c r="G4" s="71">
        <v>14.7</v>
      </c>
      <c r="H4" s="71">
        <v>14.7</v>
      </c>
      <c r="I4" s="71">
        <v>14.7</v>
      </c>
      <c r="J4" s="71">
        <v>14.7</v>
      </c>
      <c r="K4" s="71">
        <v>14.7</v>
      </c>
      <c r="L4" s="71">
        <v>14.7</v>
      </c>
      <c r="M4" s="71">
        <v>14.7</v>
      </c>
      <c r="N4" s="71">
        <v>14.7</v>
      </c>
      <c r="O4" s="71">
        <v>14.7</v>
      </c>
      <c r="P4" s="71">
        <v>14.7</v>
      </c>
      <c r="Q4" s="71">
        <v>14.7</v>
      </c>
      <c r="R4" s="71">
        <v>14.7</v>
      </c>
      <c r="S4" s="71">
        <v>14.7</v>
      </c>
      <c r="T4" s="71">
        <v>14.7</v>
      </c>
      <c r="U4" s="71">
        <v>14.7</v>
      </c>
      <c r="V4" s="71">
        <v>14.7</v>
      </c>
      <c r="W4" s="71">
        <v>14.7</v>
      </c>
      <c r="X4" s="71">
        <v>14.7</v>
      </c>
      <c r="Y4" s="71">
        <v>14.7</v>
      </c>
      <c r="Z4" s="71">
        <v>14.7</v>
      </c>
      <c r="AA4" s="71">
        <v>14.7</v>
      </c>
      <c r="AB4" s="71">
        <v>14.7</v>
      </c>
      <c r="AC4" s="71">
        <v>14.7</v>
      </c>
      <c r="AD4" s="71">
        <v>14.7</v>
      </c>
      <c r="AE4" s="71">
        <v>14.7</v>
      </c>
      <c r="AF4" s="71">
        <v>14.7</v>
      </c>
      <c r="AG4" s="72">
        <v>14.7</v>
      </c>
    </row>
    <row r="5" spans="1:33" ht="12.75">
      <c r="A5" s="19">
        <v>1500</v>
      </c>
      <c r="B5" s="70">
        <v>14.7</v>
      </c>
      <c r="C5" s="71">
        <v>14.7</v>
      </c>
      <c r="D5" s="71">
        <v>14.7</v>
      </c>
      <c r="E5" s="71">
        <v>14.7</v>
      </c>
      <c r="F5" s="71">
        <v>14.7</v>
      </c>
      <c r="G5" s="71">
        <v>14.7</v>
      </c>
      <c r="H5" s="71">
        <v>14.7</v>
      </c>
      <c r="I5" s="71">
        <v>14.7</v>
      </c>
      <c r="J5" s="71">
        <v>14.7</v>
      </c>
      <c r="K5" s="71">
        <v>14.7</v>
      </c>
      <c r="L5" s="71">
        <v>14.7</v>
      </c>
      <c r="M5" s="71">
        <v>14.7</v>
      </c>
      <c r="N5" s="71">
        <v>14.7</v>
      </c>
      <c r="O5" s="71">
        <v>14.7</v>
      </c>
      <c r="P5" s="71">
        <v>14.7</v>
      </c>
      <c r="Q5" s="71">
        <v>14.7</v>
      </c>
      <c r="R5" s="71">
        <v>14.7</v>
      </c>
      <c r="S5" s="71">
        <v>14.7</v>
      </c>
      <c r="T5" s="71">
        <v>14.7</v>
      </c>
      <c r="U5" s="71">
        <v>14.7</v>
      </c>
      <c r="V5" s="71">
        <v>14.7</v>
      </c>
      <c r="W5" s="71">
        <v>14.7</v>
      </c>
      <c r="X5" s="71">
        <v>14.7</v>
      </c>
      <c r="Y5" s="71">
        <v>14.7</v>
      </c>
      <c r="Z5" s="71">
        <v>14.7</v>
      </c>
      <c r="AA5" s="71">
        <v>14.7</v>
      </c>
      <c r="AB5" s="71">
        <v>14.7</v>
      </c>
      <c r="AC5" s="71">
        <v>14.7</v>
      </c>
      <c r="AD5" s="71">
        <v>14.7</v>
      </c>
      <c r="AE5" s="71">
        <v>14.7</v>
      </c>
      <c r="AF5" s="71">
        <v>14.7</v>
      </c>
      <c r="AG5" s="72">
        <v>14.7</v>
      </c>
    </row>
    <row r="6" spans="1:33" ht="12.75">
      <c r="A6" s="19">
        <v>2000</v>
      </c>
      <c r="B6" s="70">
        <v>14.7</v>
      </c>
      <c r="C6" s="71">
        <v>14.7</v>
      </c>
      <c r="D6" s="71">
        <v>14.7</v>
      </c>
      <c r="E6" s="71">
        <v>14.7</v>
      </c>
      <c r="F6" s="71">
        <v>14.7</v>
      </c>
      <c r="G6" s="71">
        <v>14.7</v>
      </c>
      <c r="H6" s="71">
        <v>14.7</v>
      </c>
      <c r="I6" s="71">
        <v>14.7</v>
      </c>
      <c r="J6" s="71">
        <v>14.7</v>
      </c>
      <c r="K6" s="71">
        <v>14.7</v>
      </c>
      <c r="L6" s="71">
        <v>14.7</v>
      </c>
      <c r="M6" s="71">
        <v>14.7</v>
      </c>
      <c r="N6" s="71">
        <v>14.7</v>
      </c>
      <c r="O6" s="71">
        <v>14.7</v>
      </c>
      <c r="P6" s="71">
        <v>14.7</v>
      </c>
      <c r="Q6" s="71">
        <v>14.7</v>
      </c>
      <c r="R6" s="71">
        <v>14.7</v>
      </c>
      <c r="S6" s="71">
        <v>14.7</v>
      </c>
      <c r="T6" s="71">
        <v>14.7</v>
      </c>
      <c r="U6" s="71">
        <v>14.7</v>
      </c>
      <c r="V6" s="71">
        <v>14.7</v>
      </c>
      <c r="W6" s="71">
        <v>14.7</v>
      </c>
      <c r="X6" s="71">
        <v>14.7</v>
      </c>
      <c r="Y6" s="71">
        <v>14.7</v>
      </c>
      <c r="Z6" s="71">
        <v>14.7</v>
      </c>
      <c r="AA6" s="71">
        <v>14.7</v>
      </c>
      <c r="AB6" s="71">
        <v>14.7</v>
      </c>
      <c r="AC6" s="71">
        <v>14.7</v>
      </c>
      <c r="AD6" s="71">
        <v>14.7</v>
      </c>
      <c r="AE6" s="71">
        <v>14.7</v>
      </c>
      <c r="AF6" s="71">
        <v>14.7</v>
      </c>
      <c r="AG6" s="72">
        <v>14.7</v>
      </c>
    </row>
    <row r="7" spans="1:33" ht="12.75">
      <c r="A7" s="19">
        <v>2500</v>
      </c>
      <c r="B7" s="70">
        <v>14.7</v>
      </c>
      <c r="C7" s="71">
        <v>14.7</v>
      </c>
      <c r="D7" s="71">
        <v>14.7</v>
      </c>
      <c r="E7" s="71">
        <v>14.7</v>
      </c>
      <c r="F7" s="71">
        <v>14.7</v>
      </c>
      <c r="G7" s="71">
        <v>14.7</v>
      </c>
      <c r="H7" s="71">
        <v>14.7</v>
      </c>
      <c r="I7" s="71">
        <v>14.7</v>
      </c>
      <c r="J7" s="71">
        <v>14.7</v>
      </c>
      <c r="K7" s="71">
        <v>14.7</v>
      </c>
      <c r="L7" s="71">
        <v>14.7</v>
      </c>
      <c r="M7" s="71">
        <v>14.7</v>
      </c>
      <c r="N7" s="71">
        <v>14.7</v>
      </c>
      <c r="O7" s="71">
        <v>14.7</v>
      </c>
      <c r="P7" s="71">
        <v>14.7</v>
      </c>
      <c r="Q7" s="71">
        <v>14.7</v>
      </c>
      <c r="R7" s="71">
        <v>14.7</v>
      </c>
      <c r="S7" s="71">
        <v>14.7</v>
      </c>
      <c r="T7" s="71">
        <v>14.7</v>
      </c>
      <c r="U7" s="71">
        <v>14.7</v>
      </c>
      <c r="V7" s="71">
        <v>14.7</v>
      </c>
      <c r="W7" s="71">
        <v>14.7</v>
      </c>
      <c r="X7" s="71">
        <v>14.7</v>
      </c>
      <c r="Y7" s="71">
        <v>14.7</v>
      </c>
      <c r="Z7" s="71">
        <v>14.7</v>
      </c>
      <c r="AA7" s="71">
        <v>14.7</v>
      </c>
      <c r="AB7" s="71">
        <v>14.7</v>
      </c>
      <c r="AC7" s="71">
        <v>14.7</v>
      </c>
      <c r="AD7" s="71">
        <v>14.7</v>
      </c>
      <c r="AE7" s="71">
        <v>14.7</v>
      </c>
      <c r="AF7" s="71">
        <v>14.7</v>
      </c>
      <c r="AG7" s="72">
        <v>14.7</v>
      </c>
    </row>
    <row r="8" spans="1:33" ht="12.75">
      <c r="A8" s="19">
        <v>3000</v>
      </c>
      <c r="B8" s="70">
        <v>14.7</v>
      </c>
      <c r="C8" s="71">
        <v>14.7</v>
      </c>
      <c r="D8" s="71">
        <v>14.7</v>
      </c>
      <c r="E8" s="71">
        <v>14.7</v>
      </c>
      <c r="F8" s="71">
        <v>14.7</v>
      </c>
      <c r="G8" s="71">
        <v>14.7</v>
      </c>
      <c r="H8" s="71">
        <v>14.7</v>
      </c>
      <c r="I8" s="71">
        <v>14.7</v>
      </c>
      <c r="J8" s="71">
        <v>14.7</v>
      </c>
      <c r="K8" s="71">
        <v>14.7</v>
      </c>
      <c r="L8" s="71">
        <v>14.7</v>
      </c>
      <c r="M8" s="71">
        <v>14.7</v>
      </c>
      <c r="N8" s="71">
        <v>14.7</v>
      </c>
      <c r="O8" s="71">
        <v>14.7</v>
      </c>
      <c r="P8" s="71">
        <v>14.7</v>
      </c>
      <c r="Q8" s="71">
        <v>14.7</v>
      </c>
      <c r="R8" s="71">
        <v>14.7</v>
      </c>
      <c r="S8" s="71">
        <v>14.7</v>
      </c>
      <c r="T8" s="71">
        <v>14.7</v>
      </c>
      <c r="U8" s="71">
        <v>14.7</v>
      </c>
      <c r="V8" s="71">
        <v>14.7</v>
      </c>
      <c r="W8" s="71">
        <v>14.7</v>
      </c>
      <c r="X8" s="71">
        <v>14.7</v>
      </c>
      <c r="Y8" s="71">
        <v>14.7</v>
      </c>
      <c r="Z8" s="71">
        <v>14.7</v>
      </c>
      <c r="AA8" s="71">
        <v>14.7</v>
      </c>
      <c r="AB8" s="71">
        <v>14.7</v>
      </c>
      <c r="AC8" s="71">
        <v>14.7</v>
      </c>
      <c r="AD8" s="71">
        <v>14.7</v>
      </c>
      <c r="AE8" s="71">
        <v>14.7</v>
      </c>
      <c r="AF8" s="71">
        <v>14.7</v>
      </c>
      <c r="AG8" s="72">
        <v>14.7</v>
      </c>
    </row>
    <row r="9" spans="1:33" ht="12.75">
      <c r="A9" s="19">
        <v>3500</v>
      </c>
      <c r="B9" s="70">
        <v>14.7</v>
      </c>
      <c r="C9" s="71">
        <v>14.7</v>
      </c>
      <c r="D9" s="71">
        <v>14.7</v>
      </c>
      <c r="E9" s="71">
        <v>14.7</v>
      </c>
      <c r="F9" s="71">
        <v>14.7</v>
      </c>
      <c r="G9" s="71">
        <v>14.7</v>
      </c>
      <c r="H9" s="71">
        <v>14.7</v>
      </c>
      <c r="I9" s="71">
        <v>14.7</v>
      </c>
      <c r="J9" s="71">
        <v>14.7</v>
      </c>
      <c r="K9" s="71">
        <v>14.7</v>
      </c>
      <c r="L9" s="71">
        <v>14.7</v>
      </c>
      <c r="M9" s="71">
        <v>14.7</v>
      </c>
      <c r="N9" s="71">
        <v>14.7</v>
      </c>
      <c r="O9" s="71">
        <v>14.7</v>
      </c>
      <c r="P9" s="71">
        <v>14.7</v>
      </c>
      <c r="Q9" s="71">
        <v>14.7</v>
      </c>
      <c r="R9" s="71">
        <v>14.7</v>
      </c>
      <c r="S9" s="71">
        <v>14.7</v>
      </c>
      <c r="T9" s="71">
        <v>14.7</v>
      </c>
      <c r="U9" s="71">
        <v>14.7</v>
      </c>
      <c r="V9" s="71">
        <v>14.7</v>
      </c>
      <c r="W9" s="71">
        <v>14.7</v>
      </c>
      <c r="X9" s="71">
        <v>14.7</v>
      </c>
      <c r="Y9" s="71">
        <v>14.7</v>
      </c>
      <c r="Z9" s="71">
        <v>14.7</v>
      </c>
      <c r="AA9" s="71">
        <v>14.7</v>
      </c>
      <c r="AB9" s="71">
        <v>14.7</v>
      </c>
      <c r="AC9" s="71">
        <v>14.7</v>
      </c>
      <c r="AD9" s="71">
        <v>14.7</v>
      </c>
      <c r="AE9" s="71">
        <v>14.7</v>
      </c>
      <c r="AF9" s="71">
        <v>14.7</v>
      </c>
      <c r="AG9" s="72">
        <v>14.7</v>
      </c>
    </row>
    <row r="10" spans="1:33" ht="12.75">
      <c r="A10" s="19">
        <v>4000</v>
      </c>
      <c r="B10" s="70">
        <v>14.7</v>
      </c>
      <c r="C10" s="71">
        <v>14.7</v>
      </c>
      <c r="D10" s="71">
        <v>14.7</v>
      </c>
      <c r="E10" s="71">
        <v>14.7</v>
      </c>
      <c r="F10" s="71">
        <v>14.7</v>
      </c>
      <c r="G10" s="71">
        <v>14.7</v>
      </c>
      <c r="H10" s="71">
        <v>14.7</v>
      </c>
      <c r="I10" s="71">
        <v>14.7</v>
      </c>
      <c r="J10" s="71">
        <v>14.7</v>
      </c>
      <c r="K10" s="71">
        <v>14.7</v>
      </c>
      <c r="L10" s="71">
        <v>14.7</v>
      </c>
      <c r="M10" s="71">
        <v>14.7</v>
      </c>
      <c r="N10" s="71">
        <v>14.7</v>
      </c>
      <c r="O10" s="71">
        <v>14.7</v>
      </c>
      <c r="P10" s="71">
        <v>14.7</v>
      </c>
      <c r="Q10" s="71">
        <v>14.7</v>
      </c>
      <c r="R10" s="71">
        <v>14.7</v>
      </c>
      <c r="S10" s="71">
        <v>14.7</v>
      </c>
      <c r="T10" s="71">
        <v>14.7</v>
      </c>
      <c r="U10" s="71">
        <v>14.7</v>
      </c>
      <c r="V10" s="71">
        <v>14.7</v>
      </c>
      <c r="W10" s="71">
        <v>14.7</v>
      </c>
      <c r="X10" s="71">
        <v>14.7</v>
      </c>
      <c r="Y10" s="71">
        <v>14.7</v>
      </c>
      <c r="Z10" s="71">
        <v>14.7</v>
      </c>
      <c r="AA10" s="71">
        <v>14.7</v>
      </c>
      <c r="AB10" s="71">
        <v>14.7</v>
      </c>
      <c r="AC10" s="71">
        <v>14.7</v>
      </c>
      <c r="AD10" s="71">
        <v>14.7</v>
      </c>
      <c r="AE10" s="71">
        <v>14.7</v>
      </c>
      <c r="AF10" s="71">
        <v>14.7</v>
      </c>
      <c r="AG10" s="72">
        <v>14.7</v>
      </c>
    </row>
    <row r="11" spans="1:33" ht="12.75">
      <c r="A11" s="19">
        <v>4500</v>
      </c>
      <c r="B11" s="70">
        <v>14.7</v>
      </c>
      <c r="C11" s="71">
        <v>14.7</v>
      </c>
      <c r="D11" s="71">
        <v>14.7</v>
      </c>
      <c r="E11" s="71">
        <v>14.7</v>
      </c>
      <c r="F11" s="71">
        <v>14.7</v>
      </c>
      <c r="G11" s="71">
        <v>14.7</v>
      </c>
      <c r="H11" s="71">
        <v>14.7</v>
      </c>
      <c r="I11" s="71">
        <v>14.7</v>
      </c>
      <c r="J11" s="71">
        <v>14.7</v>
      </c>
      <c r="K11" s="71">
        <v>14.7</v>
      </c>
      <c r="L11" s="71">
        <v>14.7</v>
      </c>
      <c r="M11" s="71">
        <v>14.7</v>
      </c>
      <c r="N11" s="71">
        <v>14.7</v>
      </c>
      <c r="O11" s="71">
        <v>14.7</v>
      </c>
      <c r="P11" s="71">
        <v>14.7</v>
      </c>
      <c r="Q11" s="71">
        <v>14.7</v>
      </c>
      <c r="R11" s="71">
        <v>14.7</v>
      </c>
      <c r="S11" s="71">
        <v>14.7</v>
      </c>
      <c r="T11" s="71">
        <v>14.7</v>
      </c>
      <c r="U11" s="71">
        <v>14.7</v>
      </c>
      <c r="V11" s="71">
        <v>14.7</v>
      </c>
      <c r="W11" s="71">
        <v>14.7</v>
      </c>
      <c r="X11" s="71">
        <v>14.7</v>
      </c>
      <c r="Y11" s="71">
        <v>14.7</v>
      </c>
      <c r="Z11" s="71">
        <v>14.7</v>
      </c>
      <c r="AA11" s="71">
        <v>14.7</v>
      </c>
      <c r="AB11" s="71">
        <v>14.7</v>
      </c>
      <c r="AC11" s="71">
        <v>14.7</v>
      </c>
      <c r="AD11" s="71">
        <v>14.7</v>
      </c>
      <c r="AE11" s="71">
        <v>14.7</v>
      </c>
      <c r="AF11" s="71">
        <v>14.7</v>
      </c>
      <c r="AG11" s="72">
        <v>14.7</v>
      </c>
    </row>
    <row r="12" spans="1:33" ht="12.75">
      <c r="A12" s="19">
        <v>5000</v>
      </c>
      <c r="B12" s="70">
        <v>14.7</v>
      </c>
      <c r="C12" s="71">
        <v>14.7</v>
      </c>
      <c r="D12" s="71">
        <v>14.7</v>
      </c>
      <c r="E12" s="71">
        <v>14.7</v>
      </c>
      <c r="F12" s="71">
        <v>14.7</v>
      </c>
      <c r="G12" s="71">
        <v>14.7</v>
      </c>
      <c r="H12" s="71">
        <v>14.7</v>
      </c>
      <c r="I12" s="71">
        <v>14.7</v>
      </c>
      <c r="J12" s="71">
        <v>14.7</v>
      </c>
      <c r="K12" s="71">
        <v>14.7</v>
      </c>
      <c r="L12" s="71">
        <v>14.7</v>
      </c>
      <c r="M12" s="71">
        <v>14.7</v>
      </c>
      <c r="N12" s="71">
        <v>14.7</v>
      </c>
      <c r="O12" s="71">
        <v>14.7</v>
      </c>
      <c r="P12" s="71">
        <v>14.7</v>
      </c>
      <c r="Q12" s="71">
        <v>14.7</v>
      </c>
      <c r="R12" s="71">
        <v>14.7</v>
      </c>
      <c r="S12" s="71">
        <v>14.7</v>
      </c>
      <c r="T12" s="71">
        <v>14.7</v>
      </c>
      <c r="U12" s="71">
        <v>14.7</v>
      </c>
      <c r="V12" s="71">
        <v>14.7</v>
      </c>
      <c r="W12" s="71">
        <v>14.7</v>
      </c>
      <c r="X12" s="71">
        <v>14.7</v>
      </c>
      <c r="Y12" s="71">
        <v>14.7</v>
      </c>
      <c r="Z12" s="71">
        <v>14.7</v>
      </c>
      <c r="AA12" s="71">
        <v>14.7</v>
      </c>
      <c r="AB12" s="71">
        <v>14.7</v>
      </c>
      <c r="AC12" s="71">
        <v>14.7</v>
      </c>
      <c r="AD12" s="71">
        <v>14.7</v>
      </c>
      <c r="AE12" s="71">
        <v>14.7</v>
      </c>
      <c r="AF12" s="71">
        <v>14.7</v>
      </c>
      <c r="AG12" s="72">
        <v>14.7</v>
      </c>
    </row>
    <row r="13" spans="1:33" ht="12.75">
      <c r="A13" s="19">
        <v>5500</v>
      </c>
      <c r="B13" s="70">
        <v>14.7</v>
      </c>
      <c r="C13" s="71">
        <v>14.7</v>
      </c>
      <c r="D13" s="71">
        <v>14.7</v>
      </c>
      <c r="E13" s="71">
        <v>14.7</v>
      </c>
      <c r="F13" s="71">
        <v>14.7</v>
      </c>
      <c r="G13" s="71">
        <v>14.7</v>
      </c>
      <c r="H13" s="71">
        <v>14.7</v>
      </c>
      <c r="I13" s="71">
        <v>14.7</v>
      </c>
      <c r="J13" s="71">
        <v>14.7</v>
      </c>
      <c r="K13" s="71">
        <v>14.7</v>
      </c>
      <c r="L13" s="71">
        <v>14.7</v>
      </c>
      <c r="M13" s="71">
        <v>14.7</v>
      </c>
      <c r="N13" s="71">
        <v>14.7</v>
      </c>
      <c r="O13" s="71">
        <v>14.7</v>
      </c>
      <c r="P13" s="71">
        <v>14.7</v>
      </c>
      <c r="Q13" s="71">
        <v>14.7</v>
      </c>
      <c r="R13" s="71">
        <v>14.7</v>
      </c>
      <c r="S13" s="71">
        <v>14.7</v>
      </c>
      <c r="T13" s="71">
        <v>14.7</v>
      </c>
      <c r="U13" s="71">
        <v>14.7</v>
      </c>
      <c r="V13" s="71">
        <v>14.7</v>
      </c>
      <c r="W13" s="71">
        <v>14.7</v>
      </c>
      <c r="X13" s="71">
        <v>14.7</v>
      </c>
      <c r="Y13" s="71">
        <v>14.7</v>
      </c>
      <c r="Z13" s="71">
        <v>14.7</v>
      </c>
      <c r="AA13" s="71">
        <v>14.7</v>
      </c>
      <c r="AB13" s="71">
        <v>14.7</v>
      </c>
      <c r="AC13" s="71">
        <v>14.7</v>
      </c>
      <c r="AD13" s="71">
        <v>14.7</v>
      </c>
      <c r="AE13" s="71">
        <v>14.7</v>
      </c>
      <c r="AF13" s="71">
        <v>14.7</v>
      </c>
      <c r="AG13" s="72">
        <v>14.7</v>
      </c>
    </row>
    <row r="14" spans="1:33" ht="12.75">
      <c r="A14" s="19">
        <v>6000</v>
      </c>
      <c r="B14" s="70">
        <v>14.7</v>
      </c>
      <c r="C14" s="71">
        <v>14.7</v>
      </c>
      <c r="D14" s="71">
        <v>14.7</v>
      </c>
      <c r="E14" s="71">
        <v>14.7</v>
      </c>
      <c r="F14" s="71">
        <v>14.7</v>
      </c>
      <c r="G14" s="71">
        <v>14.7</v>
      </c>
      <c r="H14" s="71">
        <v>14.7</v>
      </c>
      <c r="I14" s="71">
        <v>14.7</v>
      </c>
      <c r="J14" s="71">
        <v>14.7</v>
      </c>
      <c r="K14" s="71">
        <v>14.7</v>
      </c>
      <c r="L14" s="71">
        <v>14.7</v>
      </c>
      <c r="M14" s="71">
        <v>14.7</v>
      </c>
      <c r="N14" s="71">
        <v>14.7</v>
      </c>
      <c r="O14" s="71">
        <v>14.7</v>
      </c>
      <c r="P14" s="71">
        <v>14.7</v>
      </c>
      <c r="Q14" s="71">
        <v>14.7</v>
      </c>
      <c r="R14" s="71">
        <v>14.7</v>
      </c>
      <c r="S14" s="71">
        <v>14.7</v>
      </c>
      <c r="T14" s="71">
        <v>14.7</v>
      </c>
      <c r="U14" s="71">
        <v>14.7</v>
      </c>
      <c r="V14" s="71">
        <v>14.7</v>
      </c>
      <c r="W14" s="71">
        <v>14.7</v>
      </c>
      <c r="X14" s="71">
        <v>14.7</v>
      </c>
      <c r="Y14" s="71">
        <v>14.7</v>
      </c>
      <c r="Z14" s="71">
        <v>14.7</v>
      </c>
      <c r="AA14" s="71">
        <v>14.7</v>
      </c>
      <c r="AB14" s="71">
        <v>14.7</v>
      </c>
      <c r="AC14" s="71">
        <v>14.7</v>
      </c>
      <c r="AD14" s="71">
        <v>14.7</v>
      </c>
      <c r="AE14" s="71">
        <v>14.7</v>
      </c>
      <c r="AF14" s="71">
        <v>14.7</v>
      </c>
      <c r="AG14" s="72">
        <v>14.7</v>
      </c>
    </row>
    <row r="15" spans="1:33" ht="12.75">
      <c r="A15" s="19">
        <v>6500</v>
      </c>
      <c r="B15" s="70">
        <v>14.7</v>
      </c>
      <c r="C15" s="71">
        <v>14.7</v>
      </c>
      <c r="D15" s="71">
        <v>14.7</v>
      </c>
      <c r="E15" s="71">
        <v>14.7</v>
      </c>
      <c r="F15" s="71">
        <v>14.7</v>
      </c>
      <c r="G15" s="71">
        <v>14.7</v>
      </c>
      <c r="H15" s="71">
        <v>14.7</v>
      </c>
      <c r="I15" s="71">
        <v>14.7</v>
      </c>
      <c r="J15" s="71">
        <v>14.7</v>
      </c>
      <c r="K15" s="71">
        <v>14.7</v>
      </c>
      <c r="L15" s="71">
        <v>14.7</v>
      </c>
      <c r="M15" s="71">
        <v>14.7</v>
      </c>
      <c r="N15" s="71">
        <v>14.7</v>
      </c>
      <c r="O15" s="71">
        <v>14.7</v>
      </c>
      <c r="P15" s="71">
        <v>14.7</v>
      </c>
      <c r="Q15" s="71">
        <v>14.7</v>
      </c>
      <c r="R15" s="71">
        <v>14.7</v>
      </c>
      <c r="S15" s="71">
        <v>14.7</v>
      </c>
      <c r="T15" s="71">
        <v>14.7</v>
      </c>
      <c r="U15" s="71">
        <v>14.7</v>
      </c>
      <c r="V15" s="71">
        <v>14.7</v>
      </c>
      <c r="W15" s="71">
        <v>14.7</v>
      </c>
      <c r="X15" s="71">
        <v>14.7</v>
      </c>
      <c r="Y15" s="71">
        <v>14.7</v>
      </c>
      <c r="Z15" s="71">
        <v>14.7</v>
      </c>
      <c r="AA15" s="71">
        <v>14.7</v>
      </c>
      <c r="AB15" s="71">
        <v>14.7</v>
      </c>
      <c r="AC15" s="71">
        <v>14.7</v>
      </c>
      <c r="AD15" s="71">
        <v>14.7</v>
      </c>
      <c r="AE15" s="71">
        <v>14.7</v>
      </c>
      <c r="AF15" s="71">
        <v>14.7</v>
      </c>
      <c r="AG15" s="72">
        <v>14.7</v>
      </c>
    </row>
    <row r="16" spans="1:33" ht="12.75">
      <c r="A16" s="19">
        <v>7000</v>
      </c>
      <c r="B16" s="70">
        <v>14.7</v>
      </c>
      <c r="C16" s="71">
        <v>14.7</v>
      </c>
      <c r="D16" s="71">
        <v>14.7</v>
      </c>
      <c r="E16" s="71">
        <v>14.7</v>
      </c>
      <c r="F16" s="71">
        <v>14.7</v>
      </c>
      <c r="G16" s="71">
        <v>14.7</v>
      </c>
      <c r="H16" s="71">
        <v>14.7</v>
      </c>
      <c r="I16" s="71">
        <v>14.7</v>
      </c>
      <c r="J16" s="71">
        <v>14.7</v>
      </c>
      <c r="K16" s="71">
        <v>14.7</v>
      </c>
      <c r="L16" s="71">
        <v>14.7</v>
      </c>
      <c r="M16" s="71">
        <v>14.7</v>
      </c>
      <c r="N16" s="71">
        <v>14.7</v>
      </c>
      <c r="O16" s="71">
        <v>14.7</v>
      </c>
      <c r="P16" s="71">
        <v>14.7</v>
      </c>
      <c r="Q16" s="71">
        <v>14.7</v>
      </c>
      <c r="R16" s="71">
        <v>14.7</v>
      </c>
      <c r="S16" s="71">
        <v>14.7</v>
      </c>
      <c r="T16" s="71">
        <v>14.7</v>
      </c>
      <c r="U16" s="71">
        <v>14.7</v>
      </c>
      <c r="V16" s="71">
        <v>14.7</v>
      </c>
      <c r="W16" s="71">
        <v>14.7</v>
      </c>
      <c r="X16" s="71">
        <v>14.7</v>
      </c>
      <c r="Y16" s="71">
        <v>14.7</v>
      </c>
      <c r="Z16" s="71">
        <v>14.7</v>
      </c>
      <c r="AA16" s="71">
        <v>14.7</v>
      </c>
      <c r="AB16" s="71">
        <v>14.7</v>
      </c>
      <c r="AC16" s="71">
        <v>14.7</v>
      </c>
      <c r="AD16" s="71">
        <v>14.7</v>
      </c>
      <c r="AE16" s="71">
        <v>14.7</v>
      </c>
      <c r="AF16" s="71">
        <v>14.7</v>
      </c>
      <c r="AG16" s="72">
        <v>14.7</v>
      </c>
    </row>
    <row r="17" spans="1:33" ht="12.75">
      <c r="A17" s="19">
        <v>7500</v>
      </c>
      <c r="B17" s="70">
        <v>14.7</v>
      </c>
      <c r="C17" s="71">
        <v>14.7</v>
      </c>
      <c r="D17" s="71">
        <v>14.7</v>
      </c>
      <c r="E17" s="71">
        <v>14.7</v>
      </c>
      <c r="F17" s="71">
        <v>14.7</v>
      </c>
      <c r="G17" s="71">
        <v>14.7</v>
      </c>
      <c r="H17" s="71">
        <v>14.7</v>
      </c>
      <c r="I17" s="71">
        <v>14.7</v>
      </c>
      <c r="J17" s="71">
        <v>14.7</v>
      </c>
      <c r="K17" s="71">
        <v>14.7</v>
      </c>
      <c r="L17" s="71">
        <v>14.7</v>
      </c>
      <c r="M17" s="71">
        <v>14.7</v>
      </c>
      <c r="N17" s="71">
        <v>14.7</v>
      </c>
      <c r="O17" s="71">
        <v>14.7</v>
      </c>
      <c r="P17" s="71">
        <v>14.7</v>
      </c>
      <c r="Q17" s="71">
        <v>14.7</v>
      </c>
      <c r="R17" s="71">
        <v>14.7</v>
      </c>
      <c r="S17" s="71">
        <v>14.7</v>
      </c>
      <c r="T17" s="71">
        <v>14.7</v>
      </c>
      <c r="U17" s="71">
        <v>14.7</v>
      </c>
      <c r="V17" s="71">
        <v>14.7</v>
      </c>
      <c r="W17" s="71">
        <v>14.7</v>
      </c>
      <c r="X17" s="71">
        <v>14.7</v>
      </c>
      <c r="Y17" s="71">
        <v>14.7</v>
      </c>
      <c r="Z17" s="71">
        <v>14.7</v>
      </c>
      <c r="AA17" s="71">
        <v>14.7</v>
      </c>
      <c r="AB17" s="71">
        <v>14.7</v>
      </c>
      <c r="AC17" s="71">
        <v>14.7</v>
      </c>
      <c r="AD17" s="71">
        <v>14.7</v>
      </c>
      <c r="AE17" s="71">
        <v>14.7</v>
      </c>
      <c r="AF17" s="71">
        <v>14.7</v>
      </c>
      <c r="AG17" s="72">
        <v>14.7</v>
      </c>
    </row>
    <row r="18" spans="1:33" ht="12.75">
      <c r="A18" s="19">
        <v>8000</v>
      </c>
      <c r="B18" s="70">
        <v>14.7</v>
      </c>
      <c r="C18" s="71">
        <v>14.7</v>
      </c>
      <c r="D18" s="71">
        <v>14.7</v>
      </c>
      <c r="E18" s="71">
        <v>14.7</v>
      </c>
      <c r="F18" s="71">
        <v>14.7</v>
      </c>
      <c r="G18" s="71">
        <v>14.7</v>
      </c>
      <c r="H18" s="71">
        <v>14.7</v>
      </c>
      <c r="I18" s="71">
        <v>14.7</v>
      </c>
      <c r="J18" s="71">
        <v>14.7</v>
      </c>
      <c r="K18" s="71">
        <v>14.7</v>
      </c>
      <c r="L18" s="71">
        <v>14.7</v>
      </c>
      <c r="M18" s="71">
        <v>14.7</v>
      </c>
      <c r="N18" s="71">
        <v>14.7</v>
      </c>
      <c r="O18" s="71">
        <v>14.7</v>
      </c>
      <c r="P18" s="71">
        <v>14.7</v>
      </c>
      <c r="Q18" s="71">
        <v>14.7</v>
      </c>
      <c r="R18" s="71">
        <v>14.7</v>
      </c>
      <c r="S18" s="71">
        <v>14.7</v>
      </c>
      <c r="T18" s="71">
        <v>14.7</v>
      </c>
      <c r="U18" s="71">
        <v>14.7</v>
      </c>
      <c r="V18" s="71">
        <v>14.7</v>
      </c>
      <c r="W18" s="71">
        <v>14.7</v>
      </c>
      <c r="X18" s="71">
        <v>14.7</v>
      </c>
      <c r="Y18" s="71">
        <v>14.7</v>
      </c>
      <c r="Z18" s="71">
        <v>14.7</v>
      </c>
      <c r="AA18" s="71">
        <v>14.7</v>
      </c>
      <c r="AB18" s="71">
        <v>14.7</v>
      </c>
      <c r="AC18" s="71">
        <v>14.7</v>
      </c>
      <c r="AD18" s="71">
        <v>14.7</v>
      </c>
      <c r="AE18" s="71">
        <v>14.7</v>
      </c>
      <c r="AF18" s="71">
        <v>14.7</v>
      </c>
      <c r="AG18" s="72">
        <v>14.7</v>
      </c>
    </row>
    <row r="19" spans="1:33" ht="12.75">
      <c r="A19" s="19">
        <v>8500</v>
      </c>
      <c r="B19" s="70">
        <v>14.7</v>
      </c>
      <c r="C19" s="71">
        <v>14.7</v>
      </c>
      <c r="D19" s="71">
        <v>14.7</v>
      </c>
      <c r="E19" s="71">
        <v>14.7</v>
      </c>
      <c r="F19" s="71">
        <v>14.7</v>
      </c>
      <c r="G19" s="71">
        <v>14.7</v>
      </c>
      <c r="H19" s="71">
        <v>14.7</v>
      </c>
      <c r="I19" s="71">
        <v>14.7</v>
      </c>
      <c r="J19" s="71">
        <v>14.7</v>
      </c>
      <c r="K19" s="71">
        <v>14.7</v>
      </c>
      <c r="L19" s="71">
        <v>14.7</v>
      </c>
      <c r="M19" s="71">
        <v>14.7</v>
      </c>
      <c r="N19" s="71">
        <v>14.7</v>
      </c>
      <c r="O19" s="71">
        <v>14.7</v>
      </c>
      <c r="P19" s="71">
        <v>14.7</v>
      </c>
      <c r="Q19" s="71">
        <v>14.7</v>
      </c>
      <c r="R19" s="71">
        <v>14.7</v>
      </c>
      <c r="S19" s="71">
        <v>14.7</v>
      </c>
      <c r="T19" s="71">
        <v>14.7</v>
      </c>
      <c r="U19" s="71">
        <v>14.7</v>
      </c>
      <c r="V19" s="71">
        <v>14.7</v>
      </c>
      <c r="W19" s="71">
        <v>14.7</v>
      </c>
      <c r="X19" s="71">
        <v>14.7</v>
      </c>
      <c r="Y19" s="71">
        <v>14.7</v>
      </c>
      <c r="Z19" s="71">
        <v>14.7</v>
      </c>
      <c r="AA19" s="71">
        <v>14.7</v>
      </c>
      <c r="AB19" s="71">
        <v>14.7</v>
      </c>
      <c r="AC19" s="71">
        <v>14.7</v>
      </c>
      <c r="AD19" s="71">
        <v>14.7</v>
      </c>
      <c r="AE19" s="71">
        <v>14.7</v>
      </c>
      <c r="AF19" s="71">
        <v>14.7</v>
      </c>
      <c r="AG19" s="72">
        <v>14.7</v>
      </c>
    </row>
    <row r="20" spans="1:33" ht="12.75">
      <c r="A20" s="20">
        <v>9000</v>
      </c>
      <c r="B20" s="73">
        <v>14.7</v>
      </c>
      <c r="C20" s="74">
        <v>14.7</v>
      </c>
      <c r="D20" s="74">
        <v>14.7</v>
      </c>
      <c r="E20" s="74">
        <v>14.7</v>
      </c>
      <c r="F20" s="74">
        <v>14.7</v>
      </c>
      <c r="G20" s="74">
        <v>14.7</v>
      </c>
      <c r="H20" s="74">
        <v>14.7</v>
      </c>
      <c r="I20" s="74">
        <v>14.7</v>
      </c>
      <c r="J20" s="74">
        <v>14.7</v>
      </c>
      <c r="K20" s="74">
        <v>14.7</v>
      </c>
      <c r="L20" s="74">
        <v>14.7</v>
      </c>
      <c r="M20" s="74">
        <v>14.7</v>
      </c>
      <c r="N20" s="74">
        <v>14.7</v>
      </c>
      <c r="O20" s="74">
        <v>14.7</v>
      </c>
      <c r="P20" s="74">
        <v>14.7</v>
      </c>
      <c r="Q20" s="74">
        <v>14.7</v>
      </c>
      <c r="R20" s="74">
        <v>14.7</v>
      </c>
      <c r="S20" s="74">
        <v>14.7</v>
      </c>
      <c r="T20" s="74">
        <v>14.7</v>
      </c>
      <c r="U20" s="74">
        <v>14.7</v>
      </c>
      <c r="V20" s="74">
        <v>14.7</v>
      </c>
      <c r="W20" s="74">
        <v>14.7</v>
      </c>
      <c r="X20" s="74">
        <v>14.7</v>
      </c>
      <c r="Y20" s="74">
        <v>14.7</v>
      </c>
      <c r="Z20" s="74">
        <v>14.7</v>
      </c>
      <c r="AA20" s="74">
        <v>14.7</v>
      </c>
      <c r="AB20" s="74">
        <v>14.7</v>
      </c>
      <c r="AC20" s="74">
        <v>14.7</v>
      </c>
      <c r="AD20" s="74">
        <v>14.7</v>
      </c>
      <c r="AE20" s="74">
        <v>14.7</v>
      </c>
      <c r="AF20" s="74">
        <v>14.7</v>
      </c>
      <c r="AG20" s="75">
        <v>14.7</v>
      </c>
    </row>
    <row r="22" ht="12.75">
      <c r="A22" s="12" t="s">
        <v>1102</v>
      </c>
    </row>
    <row r="23" spans="1:33" ht="12.75">
      <c r="A23" s="14" t="s">
        <v>1099</v>
      </c>
      <c r="B23" s="66">
        <f>FCP_T_KGP*(COLUMN()-1)</f>
        <v>50</v>
      </c>
      <c r="C23" s="32">
        <f aca="true" t="shared" si="1" ref="C23:AG23">FCP_T_KGP*(COLUMN()-1)</f>
        <v>100</v>
      </c>
      <c r="D23" s="32">
        <f t="shared" si="1"/>
        <v>150</v>
      </c>
      <c r="E23" s="32">
        <f t="shared" si="1"/>
        <v>200</v>
      </c>
      <c r="F23" s="32">
        <f t="shared" si="1"/>
        <v>250</v>
      </c>
      <c r="G23" s="32">
        <f t="shared" si="1"/>
        <v>300</v>
      </c>
      <c r="H23" s="32">
        <f t="shared" si="1"/>
        <v>350</v>
      </c>
      <c r="I23" s="32">
        <f t="shared" si="1"/>
        <v>400</v>
      </c>
      <c r="J23" s="32">
        <f t="shared" si="1"/>
        <v>450</v>
      </c>
      <c r="K23" s="32">
        <f t="shared" si="1"/>
        <v>500</v>
      </c>
      <c r="L23" s="32">
        <f t="shared" si="1"/>
        <v>550</v>
      </c>
      <c r="M23" s="32">
        <f t="shared" si="1"/>
        <v>600</v>
      </c>
      <c r="N23" s="32">
        <f t="shared" si="1"/>
        <v>650</v>
      </c>
      <c r="O23" s="32">
        <f t="shared" si="1"/>
        <v>700</v>
      </c>
      <c r="P23" s="32">
        <f t="shared" si="1"/>
        <v>750</v>
      </c>
      <c r="Q23" s="32">
        <f t="shared" si="1"/>
        <v>800</v>
      </c>
      <c r="R23" s="32">
        <f>FCP_T_KGP*(COLUMN()-1)</f>
        <v>850</v>
      </c>
      <c r="S23" s="32">
        <f t="shared" si="1"/>
        <v>900</v>
      </c>
      <c r="T23" s="32">
        <f t="shared" si="1"/>
        <v>950</v>
      </c>
      <c r="U23" s="32">
        <f t="shared" si="1"/>
        <v>1000</v>
      </c>
      <c r="V23" s="32">
        <f t="shared" si="1"/>
        <v>1050</v>
      </c>
      <c r="W23" s="32">
        <f t="shared" si="1"/>
        <v>1100</v>
      </c>
      <c r="X23" s="32">
        <f t="shared" si="1"/>
        <v>1150</v>
      </c>
      <c r="Y23" s="32">
        <f t="shared" si="1"/>
        <v>1200</v>
      </c>
      <c r="Z23" s="32">
        <f t="shared" si="1"/>
        <v>1250</v>
      </c>
      <c r="AA23" s="32">
        <f t="shared" si="1"/>
        <v>1300</v>
      </c>
      <c r="AB23" s="32">
        <f t="shared" si="1"/>
        <v>1350</v>
      </c>
      <c r="AC23" s="32">
        <f t="shared" si="1"/>
        <v>1400</v>
      </c>
      <c r="AD23" s="32">
        <f t="shared" si="1"/>
        <v>1450</v>
      </c>
      <c r="AE23" s="32">
        <f t="shared" si="1"/>
        <v>1500</v>
      </c>
      <c r="AF23" s="32">
        <f t="shared" si="1"/>
        <v>1550</v>
      </c>
      <c r="AG23" s="33">
        <f t="shared" si="1"/>
        <v>1600</v>
      </c>
    </row>
    <row r="24" spans="1:33" ht="12.75">
      <c r="A24" s="17">
        <v>500</v>
      </c>
      <c r="B24" s="67">
        <v>14.7</v>
      </c>
      <c r="C24" s="68">
        <v>14.7</v>
      </c>
      <c r="D24" s="68">
        <v>14.7</v>
      </c>
      <c r="E24" s="68">
        <v>14.7</v>
      </c>
      <c r="F24" s="68">
        <v>14.7</v>
      </c>
      <c r="G24" s="68">
        <v>14.7</v>
      </c>
      <c r="H24" s="68">
        <v>14.7</v>
      </c>
      <c r="I24" s="68">
        <v>14.7</v>
      </c>
      <c r="J24" s="68">
        <v>14.7</v>
      </c>
      <c r="K24" s="68">
        <v>14.7</v>
      </c>
      <c r="L24" s="68">
        <v>14.7</v>
      </c>
      <c r="M24" s="68">
        <v>14.7</v>
      </c>
      <c r="N24" s="68">
        <v>14.7</v>
      </c>
      <c r="O24" s="68">
        <v>14.7</v>
      </c>
      <c r="P24" s="68">
        <v>14.7</v>
      </c>
      <c r="Q24" s="68">
        <v>14.7</v>
      </c>
      <c r="R24" s="68">
        <v>14.7</v>
      </c>
      <c r="S24" s="68">
        <v>14.7</v>
      </c>
      <c r="T24" s="68">
        <v>14.7</v>
      </c>
      <c r="U24" s="68">
        <v>14.7</v>
      </c>
      <c r="V24" s="68">
        <v>14.7</v>
      </c>
      <c r="W24" s="68">
        <v>14.7</v>
      </c>
      <c r="X24" s="68">
        <v>14.7</v>
      </c>
      <c r="Y24" s="68">
        <v>14.7</v>
      </c>
      <c r="Z24" s="68">
        <v>14.7</v>
      </c>
      <c r="AA24" s="68">
        <v>14.7</v>
      </c>
      <c r="AB24" s="68">
        <v>14.7</v>
      </c>
      <c r="AC24" s="68">
        <v>14.7</v>
      </c>
      <c r="AD24" s="68">
        <v>14.7</v>
      </c>
      <c r="AE24" s="68">
        <v>14.7</v>
      </c>
      <c r="AF24" s="68">
        <v>14.7</v>
      </c>
      <c r="AG24" s="69">
        <v>14.7</v>
      </c>
    </row>
    <row r="25" spans="1:33" ht="12.75">
      <c r="A25" s="19">
        <v>1000</v>
      </c>
      <c r="B25" s="70">
        <v>14.7</v>
      </c>
      <c r="C25" s="71">
        <v>14.7</v>
      </c>
      <c r="D25" s="71">
        <v>14.7</v>
      </c>
      <c r="E25" s="71">
        <v>14.7</v>
      </c>
      <c r="F25" s="71">
        <v>14.7</v>
      </c>
      <c r="G25" s="71">
        <v>14.7</v>
      </c>
      <c r="H25" s="71">
        <v>14.7</v>
      </c>
      <c r="I25" s="71">
        <v>14.7</v>
      </c>
      <c r="J25" s="71">
        <v>14.7</v>
      </c>
      <c r="K25" s="71">
        <v>14.7</v>
      </c>
      <c r="L25" s="71">
        <v>14.7</v>
      </c>
      <c r="M25" s="71">
        <v>14.7</v>
      </c>
      <c r="N25" s="71">
        <v>14.7</v>
      </c>
      <c r="O25" s="71">
        <v>14.7</v>
      </c>
      <c r="P25" s="71">
        <v>14.7</v>
      </c>
      <c r="Q25" s="71">
        <v>14.7</v>
      </c>
      <c r="R25" s="71">
        <v>14.7</v>
      </c>
      <c r="S25" s="71">
        <v>14.7</v>
      </c>
      <c r="T25" s="71">
        <v>14.7</v>
      </c>
      <c r="U25" s="71">
        <v>14.7</v>
      </c>
      <c r="V25" s="71">
        <v>14.7</v>
      </c>
      <c r="W25" s="71">
        <v>14.7</v>
      </c>
      <c r="X25" s="71">
        <v>14.7</v>
      </c>
      <c r="Y25" s="71">
        <v>14.7</v>
      </c>
      <c r="Z25" s="71">
        <v>14.7</v>
      </c>
      <c r="AA25" s="71">
        <v>14.7</v>
      </c>
      <c r="AB25" s="71">
        <v>14.7</v>
      </c>
      <c r="AC25" s="71">
        <v>14.7</v>
      </c>
      <c r="AD25" s="71">
        <v>14.7</v>
      </c>
      <c r="AE25" s="71">
        <v>14.7</v>
      </c>
      <c r="AF25" s="71">
        <v>14.7</v>
      </c>
      <c r="AG25" s="72">
        <v>14.7</v>
      </c>
    </row>
    <row r="26" spans="1:33" ht="12.75">
      <c r="A26" s="19">
        <v>1500</v>
      </c>
      <c r="B26" s="70">
        <v>14.7</v>
      </c>
      <c r="C26" s="71">
        <v>14.7</v>
      </c>
      <c r="D26" s="71">
        <v>14.7</v>
      </c>
      <c r="E26" s="71">
        <v>14.7</v>
      </c>
      <c r="F26" s="71">
        <v>14.7</v>
      </c>
      <c r="G26" s="71">
        <v>14.7</v>
      </c>
      <c r="H26" s="71">
        <v>14.7</v>
      </c>
      <c r="I26" s="71">
        <v>14.7</v>
      </c>
      <c r="J26" s="71">
        <v>14.7</v>
      </c>
      <c r="K26" s="71">
        <v>14.7</v>
      </c>
      <c r="L26" s="71">
        <v>14.7</v>
      </c>
      <c r="M26" s="71">
        <v>14.7</v>
      </c>
      <c r="N26" s="71">
        <v>14.7</v>
      </c>
      <c r="O26" s="71">
        <v>14.7</v>
      </c>
      <c r="P26" s="71">
        <v>14.7</v>
      </c>
      <c r="Q26" s="71">
        <v>14.7</v>
      </c>
      <c r="R26" s="71">
        <v>14.7</v>
      </c>
      <c r="S26" s="71">
        <v>14.7</v>
      </c>
      <c r="T26" s="71">
        <v>14.7</v>
      </c>
      <c r="U26" s="71">
        <v>14.7</v>
      </c>
      <c r="V26" s="71">
        <v>14.7</v>
      </c>
      <c r="W26" s="71">
        <v>14.7</v>
      </c>
      <c r="X26" s="71">
        <v>14.7</v>
      </c>
      <c r="Y26" s="71">
        <v>14.7</v>
      </c>
      <c r="Z26" s="71">
        <v>14.7</v>
      </c>
      <c r="AA26" s="71">
        <v>14.7</v>
      </c>
      <c r="AB26" s="71">
        <v>14.7</v>
      </c>
      <c r="AC26" s="71">
        <v>14.7</v>
      </c>
      <c r="AD26" s="71">
        <v>14.7</v>
      </c>
      <c r="AE26" s="71">
        <v>14.7</v>
      </c>
      <c r="AF26" s="71">
        <v>14.7</v>
      </c>
      <c r="AG26" s="72">
        <v>14.7</v>
      </c>
    </row>
    <row r="27" spans="1:33" ht="12.75">
      <c r="A27" s="19">
        <v>2000</v>
      </c>
      <c r="B27" s="70">
        <v>14.7</v>
      </c>
      <c r="C27" s="71">
        <v>14.7</v>
      </c>
      <c r="D27" s="71">
        <v>14.7</v>
      </c>
      <c r="E27" s="71">
        <v>14.7</v>
      </c>
      <c r="F27" s="71">
        <v>14.7</v>
      </c>
      <c r="G27" s="71">
        <v>14.7</v>
      </c>
      <c r="H27" s="71">
        <v>14.7</v>
      </c>
      <c r="I27" s="71">
        <v>14.7</v>
      </c>
      <c r="J27" s="71">
        <v>14.7</v>
      </c>
      <c r="K27" s="71">
        <v>14.7</v>
      </c>
      <c r="L27" s="71">
        <v>14.7</v>
      </c>
      <c r="M27" s="71">
        <v>14.7</v>
      </c>
      <c r="N27" s="71">
        <v>14.7</v>
      </c>
      <c r="O27" s="71">
        <v>14.7</v>
      </c>
      <c r="P27" s="71">
        <v>14.7</v>
      </c>
      <c r="Q27" s="71">
        <v>14.7</v>
      </c>
      <c r="R27" s="71">
        <v>14.7</v>
      </c>
      <c r="S27" s="71">
        <v>14.7</v>
      </c>
      <c r="T27" s="71">
        <v>14.7</v>
      </c>
      <c r="U27" s="71">
        <v>14.7</v>
      </c>
      <c r="V27" s="71">
        <v>14.7</v>
      </c>
      <c r="W27" s="71">
        <v>14.7</v>
      </c>
      <c r="X27" s="71">
        <v>14.7</v>
      </c>
      <c r="Y27" s="71">
        <v>14.7</v>
      </c>
      <c r="Z27" s="71">
        <v>14.7</v>
      </c>
      <c r="AA27" s="71">
        <v>14.7</v>
      </c>
      <c r="AB27" s="71">
        <v>14.7</v>
      </c>
      <c r="AC27" s="71">
        <v>14.7</v>
      </c>
      <c r="AD27" s="71">
        <v>14.7</v>
      </c>
      <c r="AE27" s="71">
        <v>14.7</v>
      </c>
      <c r="AF27" s="71">
        <v>14.7</v>
      </c>
      <c r="AG27" s="72">
        <v>14.7</v>
      </c>
    </row>
    <row r="28" spans="1:33" ht="12.75">
      <c r="A28" s="19">
        <v>2500</v>
      </c>
      <c r="B28" s="70">
        <v>14.7</v>
      </c>
      <c r="C28" s="71">
        <v>14.7</v>
      </c>
      <c r="D28" s="71">
        <v>14.7</v>
      </c>
      <c r="E28" s="71">
        <v>14.7</v>
      </c>
      <c r="F28" s="71">
        <v>14.7</v>
      </c>
      <c r="G28" s="71">
        <v>14.7</v>
      </c>
      <c r="H28" s="71">
        <v>14.7</v>
      </c>
      <c r="I28" s="71">
        <v>14.7</v>
      </c>
      <c r="J28" s="71">
        <v>14.7</v>
      </c>
      <c r="K28" s="71">
        <v>14.7</v>
      </c>
      <c r="L28" s="71">
        <v>14.7</v>
      </c>
      <c r="M28" s="71">
        <v>14.7</v>
      </c>
      <c r="N28" s="71">
        <v>14.7</v>
      </c>
      <c r="O28" s="71">
        <v>14.7</v>
      </c>
      <c r="P28" s="71">
        <v>14.7</v>
      </c>
      <c r="Q28" s="71">
        <v>14.7</v>
      </c>
      <c r="R28" s="71">
        <v>14.7</v>
      </c>
      <c r="S28" s="71">
        <v>14.7</v>
      </c>
      <c r="T28" s="71">
        <v>14.7</v>
      </c>
      <c r="U28" s="71">
        <v>14.7</v>
      </c>
      <c r="V28" s="71">
        <v>14.7</v>
      </c>
      <c r="W28" s="71">
        <v>14.7</v>
      </c>
      <c r="X28" s="71">
        <v>14.7</v>
      </c>
      <c r="Y28" s="71">
        <v>14.7</v>
      </c>
      <c r="Z28" s="71">
        <v>14.7</v>
      </c>
      <c r="AA28" s="71">
        <v>14.7</v>
      </c>
      <c r="AB28" s="71">
        <v>14.7</v>
      </c>
      <c r="AC28" s="71">
        <v>14.7</v>
      </c>
      <c r="AD28" s="71">
        <v>14.7</v>
      </c>
      <c r="AE28" s="71">
        <v>14.7</v>
      </c>
      <c r="AF28" s="71">
        <v>14.7</v>
      </c>
      <c r="AG28" s="72">
        <v>14.7</v>
      </c>
    </row>
    <row r="29" spans="1:33" ht="12.75">
      <c r="A29" s="19">
        <v>3000</v>
      </c>
      <c r="B29" s="70">
        <v>14.7</v>
      </c>
      <c r="C29" s="71">
        <v>14.7</v>
      </c>
      <c r="D29" s="71">
        <v>14.7</v>
      </c>
      <c r="E29" s="71">
        <v>14.7</v>
      </c>
      <c r="F29" s="71">
        <v>14.7</v>
      </c>
      <c r="G29" s="71">
        <v>14.7</v>
      </c>
      <c r="H29" s="71">
        <v>14.7</v>
      </c>
      <c r="I29" s="71">
        <v>14.7</v>
      </c>
      <c r="J29" s="71">
        <v>14.7</v>
      </c>
      <c r="K29" s="71">
        <v>14.7</v>
      </c>
      <c r="L29" s="71">
        <v>14.7</v>
      </c>
      <c r="M29" s="71">
        <v>14.7</v>
      </c>
      <c r="N29" s="71">
        <v>14.7</v>
      </c>
      <c r="O29" s="71">
        <v>14.7</v>
      </c>
      <c r="P29" s="71">
        <v>14.7</v>
      </c>
      <c r="Q29" s="71">
        <v>14.7</v>
      </c>
      <c r="R29" s="71">
        <v>14.7</v>
      </c>
      <c r="S29" s="71">
        <v>14.7</v>
      </c>
      <c r="T29" s="71">
        <v>14.7</v>
      </c>
      <c r="U29" s="71">
        <v>14.7</v>
      </c>
      <c r="V29" s="71">
        <v>14.7</v>
      </c>
      <c r="W29" s="71">
        <v>14.7</v>
      </c>
      <c r="X29" s="71">
        <v>14.7</v>
      </c>
      <c r="Y29" s="71">
        <v>14.7</v>
      </c>
      <c r="Z29" s="71">
        <v>14.7</v>
      </c>
      <c r="AA29" s="71">
        <v>14.7</v>
      </c>
      <c r="AB29" s="71">
        <v>14.7</v>
      </c>
      <c r="AC29" s="71">
        <v>14.7</v>
      </c>
      <c r="AD29" s="71">
        <v>14.7</v>
      </c>
      <c r="AE29" s="71">
        <v>14.7</v>
      </c>
      <c r="AF29" s="71">
        <v>14.7</v>
      </c>
      <c r="AG29" s="72">
        <v>14.7</v>
      </c>
    </row>
    <row r="30" spans="1:33" ht="12.75">
      <c r="A30" s="19">
        <v>3500</v>
      </c>
      <c r="B30" s="70">
        <v>14.7</v>
      </c>
      <c r="C30" s="71">
        <v>14.7</v>
      </c>
      <c r="D30" s="71">
        <v>14.7</v>
      </c>
      <c r="E30" s="71">
        <v>14.7</v>
      </c>
      <c r="F30" s="71">
        <v>14.7</v>
      </c>
      <c r="G30" s="71">
        <v>14.7</v>
      </c>
      <c r="H30" s="71">
        <v>14.7</v>
      </c>
      <c r="I30" s="71">
        <v>14.7</v>
      </c>
      <c r="J30" s="71">
        <v>14.7</v>
      </c>
      <c r="K30" s="71">
        <v>14.7</v>
      </c>
      <c r="L30" s="71">
        <v>14.7</v>
      </c>
      <c r="M30" s="71">
        <v>14.7</v>
      </c>
      <c r="N30" s="71">
        <v>14.7</v>
      </c>
      <c r="O30" s="71">
        <v>14.7</v>
      </c>
      <c r="P30" s="71">
        <v>14.7</v>
      </c>
      <c r="Q30" s="71">
        <v>14.7</v>
      </c>
      <c r="R30" s="71">
        <v>14.7</v>
      </c>
      <c r="S30" s="71">
        <v>14.7</v>
      </c>
      <c r="T30" s="71">
        <v>14.7</v>
      </c>
      <c r="U30" s="71">
        <v>14.7</v>
      </c>
      <c r="V30" s="71">
        <v>14.7</v>
      </c>
      <c r="W30" s="71">
        <v>14.7</v>
      </c>
      <c r="X30" s="71">
        <v>14.7</v>
      </c>
      <c r="Y30" s="71">
        <v>14.7</v>
      </c>
      <c r="Z30" s="71">
        <v>14.7</v>
      </c>
      <c r="AA30" s="71">
        <v>14.7</v>
      </c>
      <c r="AB30" s="71">
        <v>14.7</v>
      </c>
      <c r="AC30" s="71">
        <v>14.7</v>
      </c>
      <c r="AD30" s="71">
        <v>14.7</v>
      </c>
      <c r="AE30" s="71">
        <v>14.7</v>
      </c>
      <c r="AF30" s="71">
        <v>14.7</v>
      </c>
      <c r="AG30" s="72">
        <v>14.7</v>
      </c>
    </row>
    <row r="31" spans="1:33" ht="12.75">
      <c r="A31" s="19">
        <v>4000</v>
      </c>
      <c r="B31" s="70">
        <v>14.7</v>
      </c>
      <c r="C31" s="71">
        <v>14.7</v>
      </c>
      <c r="D31" s="71">
        <v>14.7</v>
      </c>
      <c r="E31" s="71">
        <v>14.7</v>
      </c>
      <c r="F31" s="71">
        <v>14.7</v>
      </c>
      <c r="G31" s="71">
        <v>14.7</v>
      </c>
      <c r="H31" s="71">
        <v>14.7</v>
      </c>
      <c r="I31" s="71">
        <v>14.7</v>
      </c>
      <c r="J31" s="71">
        <v>14.7</v>
      </c>
      <c r="K31" s="71">
        <v>14.7</v>
      </c>
      <c r="L31" s="71">
        <v>14.7</v>
      </c>
      <c r="M31" s="71">
        <v>14.7</v>
      </c>
      <c r="N31" s="71">
        <v>14.7</v>
      </c>
      <c r="O31" s="71">
        <v>14.7</v>
      </c>
      <c r="P31" s="71">
        <v>14.7</v>
      </c>
      <c r="Q31" s="71">
        <v>14.7</v>
      </c>
      <c r="R31" s="71">
        <v>14.7</v>
      </c>
      <c r="S31" s="71">
        <v>14.7</v>
      </c>
      <c r="T31" s="71">
        <v>14.7</v>
      </c>
      <c r="U31" s="71">
        <v>14.7</v>
      </c>
      <c r="V31" s="71">
        <v>14.7</v>
      </c>
      <c r="W31" s="71">
        <v>14.7</v>
      </c>
      <c r="X31" s="71">
        <v>14.7</v>
      </c>
      <c r="Y31" s="71">
        <v>14.7</v>
      </c>
      <c r="Z31" s="71">
        <v>14.7</v>
      </c>
      <c r="AA31" s="71">
        <v>14.7</v>
      </c>
      <c r="AB31" s="71">
        <v>14.7</v>
      </c>
      <c r="AC31" s="71">
        <v>14.7</v>
      </c>
      <c r="AD31" s="71">
        <v>14.7</v>
      </c>
      <c r="AE31" s="71">
        <v>14.7</v>
      </c>
      <c r="AF31" s="71">
        <v>14.7</v>
      </c>
      <c r="AG31" s="72">
        <v>14.7</v>
      </c>
    </row>
    <row r="32" spans="1:33" ht="12.75">
      <c r="A32" s="19">
        <v>4500</v>
      </c>
      <c r="B32" s="70">
        <v>14.7</v>
      </c>
      <c r="C32" s="71">
        <v>14.7</v>
      </c>
      <c r="D32" s="71">
        <v>14.7</v>
      </c>
      <c r="E32" s="71">
        <v>14.7</v>
      </c>
      <c r="F32" s="71">
        <v>14.7</v>
      </c>
      <c r="G32" s="71">
        <v>14.7</v>
      </c>
      <c r="H32" s="71">
        <v>14.7</v>
      </c>
      <c r="I32" s="71">
        <v>14.7</v>
      </c>
      <c r="J32" s="71">
        <v>14.7</v>
      </c>
      <c r="K32" s="71">
        <v>14.7</v>
      </c>
      <c r="L32" s="71">
        <v>14.7</v>
      </c>
      <c r="M32" s="71">
        <v>14.7</v>
      </c>
      <c r="N32" s="71">
        <v>14.7</v>
      </c>
      <c r="O32" s="71">
        <v>14.7</v>
      </c>
      <c r="P32" s="71">
        <v>14.7</v>
      </c>
      <c r="Q32" s="71">
        <v>14.7</v>
      </c>
      <c r="R32" s="71">
        <v>14.7</v>
      </c>
      <c r="S32" s="71">
        <v>14.7</v>
      </c>
      <c r="T32" s="71">
        <v>14.7</v>
      </c>
      <c r="U32" s="71">
        <v>14.7</v>
      </c>
      <c r="V32" s="71">
        <v>14.7</v>
      </c>
      <c r="W32" s="71">
        <v>14.7</v>
      </c>
      <c r="X32" s="71">
        <v>14.7</v>
      </c>
      <c r="Y32" s="71">
        <v>14.7</v>
      </c>
      <c r="Z32" s="71">
        <v>14.7</v>
      </c>
      <c r="AA32" s="71">
        <v>14.7</v>
      </c>
      <c r="AB32" s="71">
        <v>14.7</v>
      </c>
      <c r="AC32" s="71">
        <v>14.7</v>
      </c>
      <c r="AD32" s="71">
        <v>14.7</v>
      </c>
      <c r="AE32" s="71">
        <v>14.7</v>
      </c>
      <c r="AF32" s="71">
        <v>14.7</v>
      </c>
      <c r="AG32" s="72">
        <v>14.7</v>
      </c>
    </row>
    <row r="33" spans="1:33" ht="12.75">
      <c r="A33" s="19">
        <v>5000</v>
      </c>
      <c r="B33" s="70">
        <v>14.7</v>
      </c>
      <c r="C33" s="71">
        <v>14.7</v>
      </c>
      <c r="D33" s="71">
        <v>14.7</v>
      </c>
      <c r="E33" s="71">
        <v>14.7</v>
      </c>
      <c r="F33" s="71">
        <v>14.7</v>
      </c>
      <c r="G33" s="71">
        <v>14.7</v>
      </c>
      <c r="H33" s="71">
        <v>14.7</v>
      </c>
      <c r="I33" s="71">
        <v>14.7</v>
      </c>
      <c r="J33" s="71">
        <v>14.7</v>
      </c>
      <c r="K33" s="71">
        <v>14.7</v>
      </c>
      <c r="L33" s="71">
        <v>14.7</v>
      </c>
      <c r="M33" s="71">
        <v>14.7</v>
      </c>
      <c r="N33" s="71">
        <v>14.7</v>
      </c>
      <c r="O33" s="71">
        <v>14.7</v>
      </c>
      <c r="P33" s="71">
        <v>14.7</v>
      </c>
      <c r="Q33" s="71">
        <v>14.7</v>
      </c>
      <c r="R33" s="71">
        <v>14.7</v>
      </c>
      <c r="S33" s="71">
        <v>14.7</v>
      </c>
      <c r="T33" s="71">
        <v>14.7</v>
      </c>
      <c r="U33" s="71">
        <v>14.7</v>
      </c>
      <c r="V33" s="71">
        <v>14.7</v>
      </c>
      <c r="W33" s="71">
        <v>14.7</v>
      </c>
      <c r="X33" s="71">
        <v>14.7</v>
      </c>
      <c r="Y33" s="71">
        <v>14.7</v>
      </c>
      <c r="Z33" s="71">
        <v>14.7</v>
      </c>
      <c r="AA33" s="71">
        <v>14.7</v>
      </c>
      <c r="AB33" s="71">
        <v>14.7</v>
      </c>
      <c r="AC33" s="71">
        <v>14.7</v>
      </c>
      <c r="AD33" s="71">
        <v>14.7</v>
      </c>
      <c r="AE33" s="71">
        <v>14.7</v>
      </c>
      <c r="AF33" s="71">
        <v>14.7</v>
      </c>
      <c r="AG33" s="72">
        <v>14.7</v>
      </c>
    </row>
    <row r="34" spans="1:33" ht="12.75">
      <c r="A34" s="19">
        <v>5500</v>
      </c>
      <c r="B34" s="70">
        <v>14.7</v>
      </c>
      <c r="C34" s="71">
        <v>14.7</v>
      </c>
      <c r="D34" s="71">
        <v>14.7</v>
      </c>
      <c r="E34" s="71">
        <v>14.7</v>
      </c>
      <c r="F34" s="71">
        <v>14.7</v>
      </c>
      <c r="G34" s="71">
        <v>14.7</v>
      </c>
      <c r="H34" s="71">
        <v>14.7</v>
      </c>
      <c r="I34" s="71">
        <v>14.7</v>
      </c>
      <c r="J34" s="71">
        <v>14.7</v>
      </c>
      <c r="K34" s="71">
        <v>14.7</v>
      </c>
      <c r="L34" s="71">
        <v>14.7</v>
      </c>
      <c r="M34" s="71">
        <v>14.7</v>
      </c>
      <c r="N34" s="71">
        <v>14.7</v>
      </c>
      <c r="O34" s="71">
        <v>14.7</v>
      </c>
      <c r="P34" s="71">
        <v>14.7</v>
      </c>
      <c r="Q34" s="71">
        <v>14.7</v>
      </c>
      <c r="R34" s="71">
        <v>14.7</v>
      </c>
      <c r="S34" s="71">
        <v>14.7</v>
      </c>
      <c r="T34" s="71">
        <v>14.7</v>
      </c>
      <c r="U34" s="71">
        <v>14.7</v>
      </c>
      <c r="V34" s="71">
        <v>14.7</v>
      </c>
      <c r="W34" s="71">
        <v>14.7</v>
      </c>
      <c r="X34" s="71">
        <v>14.7</v>
      </c>
      <c r="Y34" s="71">
        <v>14.7</v>
      </c>
      <c r="Z34" s="71">
        <v>14.7</v>
      </c>
      <c r="AA34" s="71">
        <v>14.7</v>
      </c>
      <c r="AB34" s="71">
        <v>14.7</v>
      </c>
      <c r="AC34" s="71">
        <v>14.7</v>
      </c>
      <c r="AD34" s="71">
        <v>14.7</v>
      </c>
      <c r="AE34" s="71">
        <v>14.7</v>
      </c>
      <c r="AF34" s="71">
        <v>14.7</v>
      </c>
      <c r="AG34" s="72">
        <v>14.7</v>
      </c>
    </row>
    <row r="35" spans="1:33" ht="12.75">
      <c r="A35" s="19">
        <v>6000</v>
      </c>
      <c r="B35" s="70">
        <v>14.7</v>
      </c>
      <c r="C35" s="71">
        <v>14.7</v>
      </c>
      <c r="D35" s="71">
        <v>14.7</v>
      </c>
      <c r="E35" s="71">
        <v>14.7</v>
      </c>
      <c r="F35" s="71">
        <v>14.7</v>
      </c>
      <c r="G35" s="71">
        <v>14.7</v>
      </c>
      <c r="H35" s="71">
        <v>14.7</v>
      </c>
      <c r="I35" s="71">
        <v>14.7</v>
      </c>
      <c r="J35" s="71">
        <v>14.7</v>
      </c>
      <c r="K35" s="71">
        <v>14.7</v>
      </c>
      <c r="L35" s="71">
        <v>14.7</v>
      </c>
      <c r="M35" s="71">
        <v>14.7</v>
      </c>
      <c r="N35" s="71">
        <v>14.7</v>
      </c>
      <c r="O35" s="71">
        <v>14.7</v>
      </c>
      <c r="P35" s="71">
        <v>14.7</v>
      </c>
      <c r="Q35" s="71">
        <v>14.7</v>
      </c>
      <c r="R35" s="71">
        <v>14.7</v>
      </c>
      <c r="S35" s="71">
        <v>14.7</v>
      </c>
      <c r="T35" s="71">
        <v>14.7</v>
      </c>
      <c r="U35" s="71">
        <v>14.7</v>
      </c>
      <c r="V35" s="71">
        <v>14.7</v>
      </c>
      <c r="W35" s="71">
        <v>14.7</v>
      </c>
      <c r="X35" s="71">
        <v>14.7</v>
      </c>
      <c r="Y35" s="71">
        <v>14.7</v>
      </c>
      <c r="Z35" s="71">
        <v>14.7</v>
      </c>
      <c r="AA35" s="71">
        <v>14.7</v>
      </c>
      <c r="AB35" s="71">
        <v>14.7</v>
      </c>
      <c r="AC35" s="71">
        <v>14.7</v>
      </c>
      <c r="AD35" s="71">
        <v>14.7</v>
      </c>
      <c r="AE35" s="71">
        <v>14.7</v>
      </c>
      <c r="AF35" s="71">
        <v>14.7</v>
      </c>
      <c r="AG35" s="72">
        <v>14.7</v>
      </c>
    </row>
    <row r="36" spans="1:33" ht="12.75">
      <c r="A36" s="19">
        <v>6500</v>
      </c>
      <c r="B36" s="70">
        <v>14.7</v>
      </c>
      <c r="C36" s="71">
        <v>14.7</v>
      </c>
      <c r="D36" s="71">
        <v>14.7</v>
      </c>
      <c r="E36" s="71">
        <v>14.7</v>
      </c>
      <c r="F36" s="71">
        <v>14.7</v>
      </c>
      <c r="G36" s="71">
        <v>14.7</v>
      </c>
      <c r="H36" s="71">
        <v>14.7</v>
      </c>
      <c r="I36" s="71">
        <v>14.7</v>
      </c>
      <c r="J36" s="71">
        <v>14.7</v>
      </c>
      <c r="K36" s="71">
        <v>14.7</v>
      </c>
      <c r="L36" s="71">
        <v>14.7</v>
      </c>
      <c r="M36" s="71">
        <v>14.7</v>
      </c>
      <c r="N36" s="71">
        <v>14.7</v>
      </c>
      <c r="O36" s="71">
        <v>14.7</v>
      </c>
      <c r="P36" s="71">
        <v>14.7</v>
      </c>
      <c r="Q36" s="71">
        <v>14.7</v>
      </c>
      <c r="R36" s="71">
        <v>14.7</v>
      </c>
      <c r="S36" s="71">
        <v>14.7</v>
      </c>
      <c r="T36" s="71">
        <v>14.7</v>
      </c>
      <c r="U36" s="71">
        <v>14.7</v>
      </c>
      <c r="V36" s="71">
        <v>14.7</v>
      </c>
      <c r="W36" s="71">
        <v>14.7</v>
      </c>
      <c r="X36" s="71">
        <v>14.7</v>
      </c>
      <c r="Y36" s="71">
        <v>14.7</v>
      </c>
      <c r="Z36" s="71">
        <v>14.7</v>
      </c>
      <c r="AA36" s="71">
        <v>14.7</v>
      </c>
      <c r="AB36" s="71">
        <v>14.7</v>
      </c>
      <c r="AC36" s="71">
        <v>14.7</v>
      </c>
      <c r="AD36" s="71">
        <v>14.7</v>
      </c>
      <c r="AE36" s="71">
        <v>14.7</v>
      </c>
      <c r="AF36" s="71">
        <v>14.7</v>
      </c>
      <c r="AG36" s="72">
        <v>14.7</v>
      </c>
    </row>
    <row r="37" spans="1:33" ht="12.75">
      <c r="A37" s="19">
        <v>7000</v>
      </c>
      <c r="B37" s="70">
        <v>14.7</v>
      </c>
      <c r="C37" s="71">
        <v>14.7</v>
      </c>
      <c r="D37" s="71">
        <v>14.7</v>
      </c>
      <c r="E37" s="71">
        <v>14.7</v>
      </c>
      <c r="F37" s="71">
        <v>14.7</v>
      </c>
      <c r="G37" s="71">
        <v>14.7</v>
      </c>
      <c r="H37" s="71">
        <v>14.7</v>
      </c>
      <c r="I37" s="71">
        <v>14.7</v>
      </c>
      <c r="J37" s="71">
        <v>14.7</v>
      </c>
      <c r="K37" s="71">
        <v>14.7</v>
      </c>
      <c r="L37" s="71">
        <v>14.7</v>
      </c>
      <c r="M37" s="71">
        <v>14.7</v>
      </c>
      <c r="N37" s="71">
        <v>14.7</v>
      </c>
      <c r="O37" s="71">
        <v>14.7</v>
      </c>
      <c r="P37" s="71">
        <v>14.7</v>
      </c>
      <c r="Q37" s="71">
        <v>14.7</v>
      </c>
      <c r="R37" s="71">
        <v>14.7</v>
      </c>
      <c r="S37" s="71">
        <v>14.7</v>
      </c>
      <c r="T37" s="71">
        <v>14.7</v>
      </c>
      <c r="U37" s="71">
        <v>14.7</v>
      </c>
      <c r="V37" s="71">
        <v>14.7</v>
      </c>
      <c r="W37" s="71">
        <v>14.7</v>
      </c>
      <c r="X37" s="71">
        <v>14.7</v>
      </c>
      <c r="Y37" s="71">
        <v>14.7</v>
      </c>
      <c r="Z37" s="71">
        <v>14.7</v>
      </c>
      <c r="AA37" s="71">
        <v>14.7</v>
      </c>
      <c r="AB37" s="71">
        <v>14.7</v>
      </c>
      <c r="AC37" s="71">
        <v>14.7</v>
      </c>
      <c r="AD37" s="71">
        <v>14.7</v>
      </c>
      <c r="AE37" s="71">
        <v>14.7</v>
      </c>
      <c r="AF37" s="71">
        <v>14.7</v>
      </c>
      <c r="AG37" s="72">
        <v>14.7</v>
      </c>
    </row>
    <row r="38" spans="1:33" ht="12.75">
      <c r="A38" s="19">
        <v>7500</v>
      </c>
      <c r="B38" s="70">
        <v>14.7</v>
      </c>
      <c r="C38" s="71">
        <v>14.7</v>
      </c>
      <c r="D38" s="71">
        <v>14.7</v>
      </c>
      <c r="E38" s="71">
        <v>14.7</v>
      </c>
      <c r="F38" s="71">
        <v>14.7</v>
      </c>
      <c r="G38" s="71">
        <v>14.7</v>
      </c>
      <c r="H38" s="71">
        <v>14.7</v>
      </c>
      <c r="I38" s="71">
        <v>14.7</v>
      </c>
      <c r="J38" s="71">
        <v>14.7</v>
      </c>
      <c r="K38" s="71">
        <v>14.7</v>
      </c>
      <c r="L38" s="71">
        <v>14.7</v>
      </c>
      <c r="M38" s="71">
        <v>14.7</v>
      </c>
      <c r="N38" s="71">
        <v>14.7</v>
      </c>
      <c r="O38" s="71">
        <v>14.7</v>
      </c>
      <c r="P38" s="71">
        <v>14.7</v>
      </c>
      <c r="Q38" s="71">
        <v>14.7</v>
      </c>
      <c r="R38" s="71">
        <v>14.7</v>
      </c>
      <c r="S38" s="71">
        <v>14.7</v>
      </c>
      <c r="T38" s="71">
        <v>14.7</v>
      </c>
      <c r="U38" s="71">
        <v>14.7</v>
      </c>
      <c r="V38" s="71">
        <v>14.7</v>
      </c>
      <c r="W38" s="71">
        <v>14.7</v>
      </c>
      <c r="X38" s="71">
        <v>14.7</v>
      </c>
      <c r="Y38" s="71">
        <v>14.7</v>
      </c>
      <c r="Z38" s="71">
        <v>14.7</v>
      </c>
      <c r="AA38" s="71">
        <v>14.7</v>
      </c>
      <c r="AB38" s="71">
        <v>14.7</v>
      </c>
      <c r="AC38" s="71">
        <v>14.7</v>
      </c>
      <c r="AD38" s="71">
        <v>14.7</v>
      </c>
      <c r="AE38" s="71">
        <v>14.7</v>
      </c>
      <c r="AF38" s="71">
        <v>14.7</v>
      </c>
      <c r="AG38" s="72">
        <v>14.7</v>
      </c>
    </row>
    <row r="39" spans="1:33" ht="12.75">
      <c r="A39" s="19">
        <v>8000</v>
      </c>
      <c r="B39" s="70">
        <v>14.7</v>
      </c>
      <c r="C39" s="71">
        <v>14.7</v>
      </c>
      <c r="D39" s="71">
        <v>14.7</v>
      </c>
      <c r="E39" s="71">
        <v>14.7</v>
      </c>
      <c r="F39" s="71">
        <v>14.7</v>
      </c>
      <c r="G39" s="71">
        <v>14.7</v>
      </c>
      <c r="H39" s="71">
        <v>14.7</v>
      </c>
      <c r="I39" s="71">
        <v>14.7</v>
      </c>
      <c r="J39" s="71">
        <v>14.7</v>
      </c>
      <c r="K39" s="71">
        <v>14.7</v>
      </c>
      <c r="L39" s="71">
        <v>14.7</v>
      </c>
      <c r="M39" s="71">
        <v>14.7</v>
      </c>
      <c r="N39" s="71">
        <v>14.7</v>
      </c>
      <c r="O39" s="71">
        <v>14.7</v>
      </c>
      <c r="P39" s="71">
        <v>14.7</v>
      </c>
      <c r="Q39" s="71">
        <v>14.7</v>
      </c>
      <c r="R39" s="71">
        <v>14.7</v>
      </c>
      <c r="S39" s="71">
        <v>14.7</v>
      </c>
      <c r="T39" s="71">
        <v>14.7</v>
      </c>
      <c r="U39" s="71">
        <v>14.7</v>
      </c>
      <c r="V39" s="71">
        <v>14.7</v>
      </c>
      <c r="W39" s="71">
        <v>14.7</v>
      </c>
      <c r="X39" s="71">
        <v>14.7</v>
      </c>
      <c r="Y39" s="71">
        <v>14.7</v>
      </c>
      <c r="Z39" s="71">
        <v>14.7</v>
      </c>
      <c r="AA39" s="71">
        <v>14.7</v>
      </c>
      <c r="AB39" s="71">
        <v>14.7</v>
      </c>
      <c r="AC39" s="71">
        <v>14.7</v>
      </c>
      <c r="AD39" s="71">
        <v>14.7</v>
      </c>
      <c r="AE39" s="71">
        <v>14.7</v>
      </c>
      <c r="AF39" s="71">
        <v>14.7</v>
      </c>
      <c r="AG39" s="72">
        <v>14.7</v>
      </c>
    </row>
    <row r="40" spans="1:33" ht="12.75">
      <c r="A40" s="19">
        <v>8500</v>
      </c>
      <c r="B40" s="70">
        <v>14.7</v>
      </c>
      <c r="C40" s="71">
        <v>14.7</v>
      </c>
      <c r="D40" s="71">
        <v>14.7</v>
      </c>
      <c r="E40" s="71">
        <v>14.7</v>
      </c>
      <c r="F40" s="71">
        <v>14.7</v>
      </c>
      <c r="G40" s="71">
        <v>14.7</v>
      </c>
      <c r="H40" s="71">
        <v>14.7</v>
      </c>
      <c r="I40" s="71">
        <v>14.7</v>
      </c>
      <c r="J40" s="71">
        <v>14.7</v>
      </c>
      <c r="K40" s="71">
        <v>14.7</v>
      </c>
      <c r="L40" s="71">
        <v>14.7</v>
      </c>
      <c r="M40" s="71">
        <v>14.7</v>
      </c>
      <c r="N40" s="71">
        <v>14.7</v>
      </c>
      <c r="O40" s="71">
        <v>14.7</v>
      </c>
      <c r="P40" s="71">
        <v>14.7</v>
      </c>
      <c r="Q40" s="71">
        <v>14.7</v>
      </c>
      <c r="R40" s="71">
        <v>14.7</v>
      </c>
      <c r="S40" s="71">
        <v>14.7</v>
      </c>
      <c r="T40" s="71">
        <v>14.7</v>
      </c>
      <c r="U40" s="71">
        <v>14.7</v>
      </c>
      <c r="V40" s="71">
        <v>14.7</v>
      </c>
      <c r="W40" s="71">
        <v>14.7</v>
      </c>
      <c r="X40" s="71">
        <v>14.7</v>
      </c>
      <c r="Y40" s="71">
        <v>14.7</v>
      </c>
      <c r="Z40" s="71">
        <v>14.7</v>
      </c>
      <c r="AA40" s="71">
        <v>14.7</v>
      </c>
      <c r="AB40" s="71">
        <v>14.7</v>
      </c>
      <c r="AC40" s="71">
        <v>14.7</v>
      </c>
      <c r="AD40" s="71">
        <v>14.7</v>
      </c>
      <c r="AE40" s="71">
        <v>14.7</v>
      </c>
      <c r="AF40" s="71">
        <v>14.7</v>
      </c>
      <c r="AG40" s="72">
        <v>14.7</v>
      </c>
    </row>
    <row r="41" spans="1:33" ht="12.75">
      <c r="A41" s="20">
        <v>9000</v>
      </c>
      <c r="B41" s="73">
        <v>14.7</v>
      </c>
      <c r="C41" s="74">
        <v>14.7</v>
      </c>
      <c r="D41" s="74">
        <v>14.7</v>
      </c>
      <c r="E41" s="74">
        <v>14.7</v>
      </c>
      <c r="F41" s="74">
        <v>14.7</v>
      </c>
      <c r="G41" s="74">
        <v>14.7</v>
      </c>
      <c r="H41" s="74">
        <v>14.7</v>
      </c>
      <c r="I41" s="74">
        <v>14.7</v>
      </c>
      <c r="J41" s="74">
        <v>14.7</v>
      </c>
      <c r="K41" s="74">
        <v>14.7</v>
      </c>
      <c r="L41" s="74">
        <v>14.7</v>
      </c>
      <c r="M41" s="74">
        <v>14.7</v>
      </c>
      <c r="N41" s="74">
        <v>14.7</v>
      </c>
      <c r="O41" s="74">
        <v>14.7</v>
      </c>
      <c r="P41" s="74">
        <v>14.7</v>
      </c>
      <c r="Q41" s="74">
        <v>14.7</v>
      </c>
      <c r="R41" s="74">
        <v>14.7</v>
      </c>
      <c r="S41" s="74">
        <v>14.7</v>
      </c>
      <c r="T41" s="74">
        <v>14.7</v>
      </c>
      <c r="U41" s="74">
        <v>14.7</v>
      </c>
      <c r="V41" s="74">
        <v>14.7</v>
      </c>
      <c r="W41" s="74">
        <v>14.7</v>
      </c>
      <c r="X41" s="74">
        <v>14.7</v>
      </c>
      <c r="Y41" s="74">
        <v>14.7</v>
      </c>
      <c r="Z41" s="74">
        <v>14.7</v>
      </c>
      <c r="AA41" s="74">
        <v>14.7</v>
      </c>
      <c r="AB41" s="74">
        <v>14.7</v>
      </c>
      <c r="AC41" s="74">
        <v>14.7</v>
      </c>
      <c r="AD41" s="74">
        <v>14.7</v>
      </c>
      <c r="AE41" s="74">
        <v>14.7</v>
      </c>
      <c r="AF41" s="74">
        <v>14.7</v>
      </c>
      <c r="AG41" s="75">
        <v>14.7</v>
      </c>
    </row>
    <row r="43" ht="12.75">
      <c r="A43" s="8" t="s">
        <v>1103</v>
      </c>
    </row>
    <row r="44" spans="1:33" ht="12.75">
      <c r="A44" s="14" t="s">
        <v>1100</v>
      </c>
      <c r="B44" s="66">
        <f>FCP_T_KGP*(COLUMN()-1)</f>
        <v>50</v>
      </c>
      <c r="C44" s="32">
        <f aca="true" t="shared" si="2" ref="C44:AG44">FCP_T_KGP*(COLUMN()-1)</f>
        <v>100</v>
      </c>
      <c r="D44" s="32">
        <f t="shared" si="2"/>
        <v>150</v>
      </c>
      <c r="E44" s="32">
        <f t="shared" si="2"/>
        <v>200</v>
      </c>
      <c r="F44" s="32">
        <f t="shared" si="2"/>
        <v>250</v>
      </c>
      <c r="G44" s="32">
        <f t="shared" si="2"/>
        <v>300</v>
      </c>
      <c r="H44" s="32">
        <f t="shared" si="2"/>
        <v>350</v>
      </c>
      <c r="I44" s="32">
        <f t="shared" si="2"/>
        <v>400</v>
      </c>
      <c r="J44" s="32">
        <f t="shared" si="2"/>
        <v>450</v>
      </c>
      <c r="K44" s="32">
        <f t="shared" si="2"/>
        <v>500</v>
      </c>
      <c r="L44" s="32">
        <f t="shared" si="2"/>
        <v>550</v>
      </c>
      <c r="M44" s="32">
        <f t="shared" si="2"/>
        <v>600</v>
      </c>
      <c r="N44" s="32">
        <f t="shared" si="2"/>
        <v>650</v>
      </c>
      <c r="O44" s="32">
        <f t="shared" si="2"/>
        <v>700</v>
      </c>
      <c r="P44" s="32">
        <f t="shared" si="2"/>
        <v>750</v>
      </c>
      <c r="Q44" s="32">
        <f t="shared" si="2"/>
        <v>800</v>
      </c>
      <c r="R44" s="32">
        <f>FCP_T_KGP*(COLUMN()-1)</f>
        <v>850</v>
      </c>
      <c r="S44" s="32">
        <f t="shared" si="2"/>
        <v>900</v>
      </c>
      <c r="T44" s="32">
        <f t="shared" si="2"/>
        <v>950</v>
      </c>
      <c r="U44" s="32">
        <f t="shared" si="2"/>
        <v>1000</v>
      </c>
      <c r="V44" s="32">
        <f t="shared" si="2"/>
        <v>1050</v>
      </c>
      <c r="W44" s="32">
        <f t="shared" si="2"/>
        <v>1100</v>
      </c>
      <c r="X44" s="32">
        <f t="shared" si="2"/>
        <v>1150</v>
      </c>
      <c r="Y44" s="32">
        <f t="shared" si="2"/>
        <v>1200</v>
      </c>
      <c r="Z44" s="32">
        <f t="shared" si="2"/>
        <v>1250</v>
      </c>
      <c r="AA44" s="32">
        <f t="shared" si="2"/>
        <v>1300</v>
      </c>
      <c r="AB44" s="32">
        <f t="shared" si="2"/>
        <v>1350</v>
      </c>
      <c r="AC44" s="32">
        <f t="shared" si="2"/>
        <v>1400</v>
      </c>
      <c r="AD44" s="32">
        <f t="shared" si="2"/>
        <v>1450</v>
      </c>
      <c r="AE44" s="32">
        <f t="shared" si="2"/>
        <v>1500</v>
      </c>
      <c r="AF44" s="32">
        <f t="shared" si="2"/>
        <v>1550</v>
      </c>
      <c r="AG44" s="33">
        <f t="shared" si="2"/>
        <v>1600</v>
      </c>
    </row>
    <row r="45" spans="1:33" ht="12.75">
      <c r="A45" s="17">
        <v>500</v>
      </c>
      <c r="B45" s="67">
        <f aca="true" t="shared" si="3" ref="B45:K54">ROUND(INDEX(AF_LOG_map,ROW()-ROW(AF_FK_map)+1,COLUMN())/INDEX(AF_TRG_map,ROW()-ROW(AF_FK_map)+1,COLUMN()),2)</f>
        <v>1</v>
      </c>
      <c r="C45" s="68">
        <f t="shared" si="3"/>
        <v>1</v>
      </c>
      <c r="D45" s="68">
        <f t="shared" si="3"/>
        <v>1</v>
      </c>
      <c r="E45" s="68">
        <f t="shared" si="3"/>
        <v>1</v>
      </c>
      <c r="F45" s="68">
        <f t="shared" si="3"/>
        <v>1</v>
      </c>
      <c r="G45" s="68">
        <f t="shared" si="3"/>
        <v>1</v>
      </c>
      <c r="H45" s="68">
        <f t="shared" si="3"/>
        <v>1</v>
      </c>
      <c r="I45" s="68">
        <f t="shared" si="3"/>
        <v>1</v>
      </c>
      <c r="J45" s="68">
        <f t="shared" si="3"/>
        <v>1</v>
      </c>
      <c r="K45" s="68">
        <f t="shared" si="3"/>
        <v>1</v>
      </c>
      <c r="L45" s="68">
        <f aca="true" t="shared" si="4" ref="L45:U54">ROUND(INDEX(AF_LOG_map,ROW()-ROW(AF_FK_map)+1,COLUMN())/INDEX(AF_TRG_map,ROW()-ROW(AF_FK_map)+1,COLUMN()),2)</f>
        <v>1</v>
      </c>
      <c r="M45" s="68">
        <f t="shared" si="4"/>
        <v>1</v>
      </c>
      <c r="N45" s="68">
        <f t="shared" si="4"/>
        <v>1</v>
      </c>
      <c r="O45" s="68">
        <f t="shared" si="4"/>
        <v>1</v>
      </c>
      <c r="P45" s="68">
        <f t="shared" si="4"/>
        <v>1</v>
      </c>
      <c r="Q45" s="68">
        <f t="shared" si="4"/>
        <v>1</v>
      </c>
      <c r="R45" s="68">
        <f t="shared" si="4"/>
        <v>1</v>
      </c>
      <c r="S45" s="68">
        <f t="shared" si="4"/>
        <v>1</v>
      </c>
      <c r="T45" s="68">
        <f t="shared" si="4"/>
        <v>1</v>
      </c>
      <c r="U45" s="68">
        <f t="shared" si="4"/>
        <v>1</v>
      </c>
      <c r="V45" s="68">
        <f aca="true" t="shared" si="5" ref="V45:AG54">ROUND(INDEX(AF_LOG_map,ROW()-ROW(AF_FK_map)+1,COLUMN())/INDEX(AF_TRG_map,ROW()-ROW(AF_FK_map)+1,COLUMN()),2)</f>
        <v>1</v>
      </c>
      <c r="W45" s="68">
        <f t="shared" si="5"/>
        <v>1</v>
      </c>
      <c r="X45" s="68">
        <f t="shared" si="5"/>
        <v>1</v>
      </c>
      <c r="Y45" s="68">
        <f t="shared" si="5"/>
        <v>1</v>
      </c>
      <c r="Z45" s="68">
        <f t="shared" si="5"/>
        <v>1</v>
      </c>
      <c r="AA45" s="68">
        <f t="shared" si="5"/>
        <v>1</v>
      </c>
      <c r="AB45" s="68">
        <f t="shared" si="5"/>
        <v>1</v>
      </c>
      <c r="AC45" s="68">
        <f t="shared" si="5"/>
        <v>1</v>
      </c>
      <c r="AD45" s="68">
        <f t="shared" si="5"/>
        <v>1</v>
      </c>
      <c r="AE45" s="68">
        <f t="shared" si="5"/>
        <v>1</v>
      </c>
      <c r="AF45" s="68">
        <f t="shared" si="5"/>
        <v>1</v>
      </c>
      <c r="AG45" s="69">
        <f t="shared" si="5"/>
        <v>1</v>
      </c>
    </row>
    <row r="46" spans="1:33" ht="12.75">
      <c r="A46" s="19">
        <v>1000</v>
      </c>
      <c r="B46" s="70">
        <f t="shared" si="3"/>
        <v>1</v>
      </c>
      <c r="C46" s="71">
        <f t="shared" si="3"/>
        <v>1</v>
      </c>
      <c r="D46" s="71">
        <f t="shared" si="3"/>
        <v>1</v>
      </c>
      <c r="E46" s="71">
        <f t="shared" si="3"/>
        <v>1</v>
      </c>
      <c r="F46" s="71">
        <f t="shared" si="3"/>
        <v>1</v>
      </c>
      <c r="G46" s="71">
        <f t="shared" si="3"/>
        <v>1</v>
      </c>
      <c r="H46" s="71">
        <f t="shared" si="3"/>
        <v>1</v>
      </c>
      <c r="I46" s="71">
        <f t="shared" si="3"/>
        <v>1</v>
      </c>
      <c r="J46" s="71">
        <f t="shared" si="3"/>
        <v>1</v>
      </c>
      <c r="K46" s="71">
        <f t="shared" si="3"/>
        <v>1</v>
      </c>
      <c r="L46" s="71">
        <f t="shared" si="4"/>
        <v>1</v>
      </c>
      <c r="M46" s="71">
        <f t="shared" si="4"/>
        <v>1</v>
      </c>
      <c r="N46" s="71">
        <f t="shared" si="4"/>
        <v>1</v>
      </c>
      <c r="O46" s="71">
        <f t="shared" si="4"/>
        <v>1</v>
      </c>
      <c r="P46" s="71">
        <f t="shared" si="4"/>
        <v>1</v>
      </c>
      <c r="Q46" s="71">
        <f t="shared" si="4"/>
        <v>1</v>
      </c>
      <c r="R46" s="71">
        <f t="shared" si="4"/>
        <v>1</v>
      </c>
      <c r="S46" s="71">
        <f t="shared" si="4"/>
        <v>1</v>
      </c>
      <c r="T46" s="71">
        <f t="shared" si="4"/>
        <v>1</v>
      </c>
      <c r="U46" s="71">
        <f t="shared" si="4"/>
        <v>1</v>
      </c>
      <c r="V46" s="71">
        <f t="shared" si="5"/>
        <v>1</v>
      </c>
      <c r="W46" s="71">
        <f t="shared" si="5"/>
        <v>1</v>
      </c>
      <c r="X46" s="71">
        <f t="shared" si="5"/>
        <v>1</v>
      </c>
      <c r="Y46" s="71">
        <f t="shared" si="5"/>
        <v>1</v>
      </c>
      <c r="Z46" s="71">
        <f t="shared" si="5"/>
        <v>1</v>
      </c>
      <c r="AA46" s="71">
        <f t="shared" si="5"/>
        <v>1</v>
      </c>
      <c r="AB46" s="71">
        <f t="shared" si="5"/>
        <v>1</v>
      </c>
      <c r="AC46" s="71">
        <f t="shared" si="5"/>
        <v>1</v>
      </c>
      <c r="AD46" s="71">
        <f t="shared" si="5"/>
        <v>1</v>
      </c>
      <c r="AE46" s="71">
        <f t="shared" si="5"/>
        <v>1</v>
      </c>
      <c r="AF46" s="71">
        <f t="shared" si="5"/>
        <v>1</v>
      </c>
      <c r="AG46" s="72">
        <f t="shared" si="5"/>
        <v>1</v>
      </c>
    </row>
    <row r="47" spans="1:33" ht="12.75">
      <c r="A47" s="19">
        <v>1500</v>
      </c>
      <c r="B47" s="70">
        <f t="shared" si="3"/>
        <v>1</v>
      </c>
      <c r="C47" s="71">
        <f t="shared" si="3"/>
        <v>1</v>
      </c>
      <c r="D47" s="71">
        <f t="shared" si="3"/>
        <v>1</v>
      </c>
      <c r="E47" s="71">
        <f t="shared" si="3"/>
        <v>1</v>
      </c>
      <c r="F47" s="71">
        <f t="shared" si="3"/>
        <v>1</v>
      </c>
      <c r="G47" s="71">
        <f t="shared" si="3"/>
        <v>1</v>
      </c>
      <c r="H47" s="71">
        <f t="shared" si="3"/>
        <v>1</v>
      </c>
      <c r="I47" s="71">
        <f t="shared" si="3"/>
        <v>1</v>
      </c>
      <c r="J47" s="71">
        <f t="shared" si="3"/>
        <v>1</v>
      </c>
      <c r="K47" s="71">
        <f t="shared" si="3"/>
        <v>1</v>
      </c>
      <c r="L47" s="71">
        <f t="shared" si="4"/>
        <v>1</v>
      </c>
      <c r="M47" s="71">
        <f t="shared" si="4"/>
        <v>1</v>
      </c>
      <c r="N47" s="71">
        <f t="shared" si="4"/>
        <v>1</v>
      </c>
      <c r="O47" s="71">
        <f t="shared" si="4"/>
        <v>1</v>
      </c>
      <c r="P47" s="71">
        <f t="shared" si="4"/>
        <v>1</v>
      </c>
      <c r="Q47" s="71">
        <f t="shared" si="4"/>
        <v>1</v>
      </c>
      <c r="R47" s="71">
        <f t="shared" si="4"/>
        <v>1</v>
      </c>
      <c r="S47" s="71">
        <f t="shared" si="4"/>
        <v>1</v>
      </c>
      <c r="T47" s="71">
        <f t="shared" si="4"/>
        <v>1</v>
      </c>
      <c r="U47" s="71">
        <f t="shared" si="4"/>
        <v>1</v>
      </c>
      <c r="V47" s="71">
        <f t="shared" si="5"/>
        <v>1</v>
      </c>
      <c r="W47" s="71">
        <f t="shared" si="5"/>
        <v>1</v>
      </c>
      <c r="X47" s="71">
        <f t="shared" si="5"/>
        <v>1</v>
      </c>
      <c r="Y47" s="71">
        <f t="shared" si="5"/>
        <v>1</v>
      </c>
      <c r="Z47" s="71">
        <f t="shared" si="5"/>
        <v>1</v>
      </c>
      <c r="AA47" s="71">
        <f t="shared" si="5"/>
        <v>1</v>
      </c>
      <c r="AB47" s="71">
        <f t="shared" si="5"/>
        <v>1</v>
      </c>
      <c r="AC47" s="71">
        <f t="shared" si="5"/>
        <v>1</v>
      </c>
      <c r="AD47" s="71">
        <f t="shared" si="5"/>
        <v>1</v>
      </c>
      <c r="AE47" s="71">
        <f t="shared" si="5"/>
        <v>1</v>
      </c>
      <c r="AF47" s="71">
        <f t="shared" si="5"/>
        <v>1</v>
      </c>
      <c r="AG47" s="72">
        <f t="shared" si="5"/>
        <v>1</v>
      </c>
    </row>
    <row r="48" spans="1:33" ht="12.75">
      <c r="A48" s="19">
        <v>2000</v>
      </c>
      <c r="B48" s="70">
        <f t="shared" si="3"/>
        <v>1</v>
      </c>
      <c r="C48" s="71">
        <f t="shared" si="3"/>
        <v>1</v>
      </c>
      <c r="D48" s="71">
        <f t="shared" si="3"/>
        <v>1</v>
      </c>
      <c r="E48" s="71">
        <f t="shared" si="3"/>
        <v>1</v>
      </c>
      <c r="F48" s="71">
        <f t="shared" si="3"/>
        <v>1</v>
      </c>
      <c r="G48" s="71">
        <f t="shared" si="3"/>
        <v>1</v>
      </c>
      <c r="H48" s="71">
        <f t="shared" si="3"/>
        <v>1</v>
      </c>
      <c r="I48" s="71">
        <f t="shared" si="3"/>
        <v>1</v>
      </c>
      <c r="J48" s="71">
        <f t="shared" si="3"/>
        <v>1</v>
      </c>
      <c r="K48" s="71">
        <f t="shared" si="3"/>
        <v>1</v>
      </c>
      <c r="L48" s="71">
        <f t="shared" si="4"/>
        <v>1</v>
      </c>
      <c r="M48" s="71">
        <f t="shared" si="4"/>
        <v>1</v>
      </c>
      <c r="N48" s="71">
        <f t="shared" si="4"/>
        <v>1</v>
      </c>
      <c r="O48" s="71">
        <f t="shared" si="4"/>
        <v>1</v>
      </c>
      <c r="P48" s="71">
        <f t="shared" si="4"/>
        <v>1</v>
      </c>
      <c r="Q48" s="71">
        <f t="shared" si="4"/>
        <v>1</v>
      </c>
      <c r="R48" s="71">
        <f t="shared" si="4"/>
        <v>1</v>
      </c>
      <c r="S48" s="71">
        <f t="shared" si="4"/>
        <v>1</v>
      </c>
      <c r="T48" s="71">
        <f t="shared" si="4"/>
        <v>1</v>
      </c>
      <c r="U48" s="71">
        <f t="shared" si="4"/>
        <v>1</v>
      </c>
      <c r="V48" s="71">
        <f t="shared" si="5"/>
        <v>1</v>
      </c>
      <c r="W48" s="71">
        <f t="shared" si="5"/>
        <v>1</v>
      </c>
      <c r="X48" s="71">
        <f t="shared" si="5"/>
        <v>1</v>
      </c>
      <c r="Y48" s="71">
        <f t="shared" si="5"/>
        <v>1</v>
      </c>
      <c r="Z48" s="71">
        <f t="shared" si="5"/>
        <v>1</v>
      </c>
      <c r="AA48" s="71">
        <f t="shared" si="5"/>
        <v>1</v>
      </c>
      <c r="AB48" s="71">
        <f t="shared" si="5"/>
        <v>1</v>
      </c>
      <c r="AC48" s="71">
        <f t="shared" si="5"/>
        <v>1</v>
      </c>
      <c r="AD48" s="71">
        <f t="shared" si="5"/>
        <v>1</v>
      </c>
      <c r="AE48" s="71">
        <f t="shared" si="5"/>
        <v>1</v>
      </c>
      <c r="AF48" s="71">
        <f t="shared" si="5"/>
        <v>1</v>
      </c>
      <c r="AG48" s="72">
        <f t="shared" si="5"/>
        <v>1</v>
      </c>
    </row>
    <row r="49" spans="1:33" ht="12.75">
      <c r="A49" s="19">
        <v>2500</v>
      </c>
      <c r="B49" s="70">
        <f t="shared" si="3"/>
        <v>1</v>
      </c>
      <c r="C49" s="71">
        <f t="shared" si="3"/>
        <v>1</v>
      </c>
      <c r="D49" s="71">
        <f t="shared" si="3"/>
        <v>1</v>
      </c>
      <c r="E49" s="71">
        <f t="shared" si="3"/>
        <v>1</v>
      </c>
      <c r="F49" s="71">
        <f t="shared" si="3"/>
        <v>1</v>
      </c>
      <c r="G49" s="71">
        <f t="shared" si="3"/>
        <v>1</v>
      </c>
      <c r="H49" s="71">
        <f t="shared" si="3"/>
        <v>1</v>
      </c>
      <c r="I49" s="71">
        <f t="shared" si="3"/>
        <v>1</v>
      </c>
      <c r="J49" s="71">
        <f t="shared" si="3"/>
        <v>1</v>
      </c>
      <c r="K49" s="71">
        <f t="shared" si="3"/>
        <v>1</v>
      </c>
      <c r="L49" s="71">
        <f t="shared" si="4"/>
        <v>1</v>
      </c>
      <c r="M49" s="71">
        <f t="shared" si="4"/>
        <v>1</v>
      </c>
      <c r="N49" s="71">
        <f t="shared" si="4"/>
        <v>1</v>
      </c>
      <c r="O49" s="71">
        <f t="shared" si="4"/>
        <v>1</v>
      </c>
      <c r="P49" s="71">
        <f t="shared" si="4"/>
        <v>1</v>
      </c>
      <c r="Q49" s="71">
        <f t="shared" si="4"/>
        <v>1</v>
      </c>
      <c r="R49" s="71">
        <f t="shared" si="4"/>
        <v>1</v>
      </c>
      <c r="S49" s="71">
        <f t="shared" si="4"/>
        <v>1</v>
      </c>
      <c r="T49" s="71">
        <f t="shared" si="4"/>
        <v>1</v>
      </c>
      <c r="U49" s="71">
        <f t="shared" si="4"/>
        <v>1</v>
      </c>
      <c r="V49" s="71">
        <f t="shared" si="5"/>
        <v>1</v>
      </c>
      <c r="W49" s="71">
        <f t="shared" si="5"/>
        <v>1</v>
      </c>
      <c r="X49" s="71">
        <f t="shared" si="5"/>
        <v>1</v>
      </c>
      <c r="Y49" s="71">
        <f t="shared" si="5"/>
        <v>1</v>
      </c>
      <c r="Z49" s="71">
        <f t="shared" si="5"/>
        <v>1</v>
      </c>
      <c r="AA49" s="71">
        <f t="shared" si="5"/>
        <v>1</v>
      </c>
      <c r="AB49" s="71">
        <f t="shared" si="5"/>
        <v>1</v>
      </c>
      <c r="AC49" s="71">
        <f t="shared" si="5"/>
        <v>1</v>
      </c>
      <c r="AD49" s="71">
        <f t="shared" si="5"/>
        <v>1</v>
      </c>
      <c r="AE49" s="71">
        <f t="shared" si="5"/>
        <v>1</v>
      </c>
      <c r="AF49" s="71">
        <f t="shared" si="5"/>
        <v>1</v>
      </c>
      <c r="AG49" s="72">
        <f t="shared" si="5"/>
        <v>1</v>
      </c>
    </row>
    <row r="50" spans="1:33" ht="12.75">
      <c r="A50" s="19">
        <v>3000</v>
      </c>
      <c r="B50" s="70">
        <f t="shared" si="3"/>
        <v>1</v>
      </c>
      <c r="C50" s="71">
        <f t="shared" si="3"/>
        <v>1</v>
      </c>
      <c r="D50" s="71">
        <f t="shared" si="3"/>
        <v>1</v>
      </c>
      <c r="E50" s="71">
        <f t="shared" si="3"/>
        <v>1</v>
      </c>
      <c r="F50" s="71">
        <f t="shared" si="3"/>
        <v>1</v>
      </c>
      <c r="G50" s="71">
        <f t="shared" si="3"/>
        <v>1</v>
      </c>
      <c r="H50" s="71">
        <f t="shared" si="3"/>
        <v>1</v>
      </c>
      <c r="I50" s="71">
        <f t="shared" si="3"/>
        <v>1</v>
      </c>
      <c r="J50" s="71">
        <f t="shared" si="3"/>
        <v>1</v>
      </c>
      <c r="K50" s="71">
        <f t="shared" si="3"/>
        <v>1</v>
      </c>
      <c r="L50" s="71">
        <f t="shared" si="4"/>
        <v>1</v>
      </c>
      <c r="M50" s="71">
        <f t="shared" si="4"/>
        <v>1</v>
      </c>
      <c r="N50" s="71">
        <f t="shared" si="4"/>
        <v>1</v>
      </c>
      <c r="O50" s="71">
        <f t="shared" si="4"/>
        <v>1</v>
      </c>
      <c r="P50" s="71">
        <f t="shared" si="4"/>
        <v>1</v>
      </c>
      <c r="Q50" s="71">
        <f t="shared" si="4"/>
        <v>1</v>
      </c>
      <c r="R50" s="71">
        <f t="shared" si="4"/>
        <v>1</v>
      </c>
      <c r="S50" s="71">
        <f t="shared" si="4"/>
        <v>1</v>
      </c>
      <c r="T50" s="71">
        <f t="shared" si="4"/>
        <v>1</v>
      </c>
      <c r="U50" s="71">
        <f t="shared" si="4"/>
        <v>1</v>
      </c>
      <c r="V50" s="71">
        <f t="shared" si="5"/>
        <v>1</v>
      </c>
      <c r="W50" s="71">
        <f t="shared" si="5"/>
        <v>1</v>
      </c>
      <c r="X50" s="71">
        <f t="shared" si="5"/>
        <v>1</v>
      </c>
      <c r="Y50" s="71">
        <f t="shared" si="5"/>
        <v>1</v>
      </c>
      <c r="Z50" s="71">
        <f t="shared" si="5"/>
        <v>1</v>
      </c>
      <c r="AA50" s="71">
        <f t="shared" si="5"/>
        <v>1</v>
      </c>
      <c r="AB50" s="71">
        <f t="shared" si="5"/>
        <v>1</v>
      </c>
      <c r="AC50" s="71">
        <f t="shared" si="5"/>
        <v>1</v>
      </c>
      <c r="AD50" s="71">
        <f t="shared" si="5"/>
        <v>1</v>
      </c>
      <c r="AE50" s="71">
        <f t="shared" si="5"/>
        <v>1</v>
      </c>
      <c r="AF50" s="71">
        <f t="shared" si="5"/>
        <v>1</v>
      </c>
      <c r="AG50" s="72">
        <f t="shared" si="5"/>
        <v>1</v>
      </c>
    </row>
    <row r="51" spans="1:33" ht="12.75">
      <c r="A51" s="19">
        <v>3500</v>
      </c>
      <c r="B51" s="70">
        <f t="shared" si="3"/>
        <v>1</v>
      </c>
      <c r="C51" s="71">
        <f t="shared" si="3"/>
        <v>1</v>
      </c>
      <c r="D51" s="71">
        <f t="shared" si="3"/>
        <v>1</v>
      </c>
      <c r="E51" s="71">
        <f t="shared" si="3"/>
        <v>1</v>
      </c>
      <c r="F51" s="71">
        <f t="shared" si="3"/>
        <v>1</v>
      </c>
      <c r="G51" s="71">
        <f t="shared" si="3"/>
        <v>1</v>
      </c>
      <c r="H51" s="71">
        <f t="shared" si="3"/>
        <v>1</v>
      </c>
      <c r="I51" s="71">
        <f t="shared" si="3"/>
        <v>1</v>
      </c>
      <c r="J51" s="71">
        <f t="shared" si="3"/>
        <v>1</v>
      </c>
      <c r="K51" s="71">
        <f t="shared" si="3"/>
        <v>1</v>
      </c>
      <c r="L51" s="71">
        <f t="shared" si="4"/>
        <v>1</v>
      </c>
      <c r="M51" s="71">
        <f t="shared" si="4"/>
        <v>1</v>
      </c>
      <c r="N51" s="71">
        <f t="shared" si="4"/>
        <v>1</v>
      </c>
      <c r="O51" s="71">
        <f t="shared" si="4"/>
        <v>1</v>
      </c>
      <c r="P51" s="71">
        <f t="shared" si="4"/>
        <v>1</v>
      </c>
      <c r="Q51" s="71">
        <f t="shared" si="4"/>
        <v>1</v>
      </c>
      <c r="R51" s="71">
        <f t="shared" si="4"/>
        <v>1</v>
      </c>
      <c r="S51" s="71">
        <f t="shared" si="4"/>
        <v>1</v>
      </c>
      <c r="T51" s="71">
        <f t="shared" si="4"/>
        <v>1</v>
      </c>
      <c r="U51" s="71">
        <f t="shared" si="4"/>
        <v>1</v>
      </c>
      <c r="V51" s="71">
        <f t="shared" si="5"/>
        <v>1</v>
      </c>
      <c r="W51" s="71">
        <f t="shared" si="5"/>
        <v>1</v>
      </c>
      <c r="X51" s="71">
        <f t="shared" si="5"/>
        <v>1</v>
      </c>
      <c r="Y51" s="71">
        <f t="shared" si="5"/>
        <v>1</v>
      </c>
      <c r="Z51" s="71">
        <f t="shared" si="5"/>
        <v>1</v>
      </c>
      <c r="AA51" s="71">
        <f t="shared" si="5"/>
        <v>1</v>
      </c>
      <c r="AB51" s="71">
        <f t="shared" si="5"/>
        <v>1</v>
      </c>
      <c r="AC51" s="71">
        <f t="shared" si="5"/>
        <v>1</v>
      </c>
      <c r="AD51" s="71">
        <f t="shared" si="5"/>
        <v>1</v>
      </c>
      <c r="AE51" s="71">
        <f t="shared" si="5"/>
        <v>1</v>
      </c>
      <c r="AF51" s="71">
        <f t="shared" si="5"/>
        <v>1</v>
      </c>
      <c r="AG51" s="72">
        <f t="shared" si="5"/>
        <v>1</v>
      </c>
    </row>
    <row r="52" spans="1:33" ht="12.75">
      <c r="A52" s="19">
        <v>4000</v>
      </c>
      <c r="B52" s="70">
        <f t="shared" si="3"/>
        <v>1</v>
      </c>
      <c r="C52" s="71">
        <f t="shared" si="3"/>
        <v>1</v>
      </c>
      <c r="D52" s="71">
        <f t="shared" si="3"/>
        <v>1</v>
      </c>
      <c r="E52" s="71">
        <f t="shared" si="3"/>
        <v>1</v>
      </c>
      <c r="F52" s="71">
        <f t="shared" si="3"/>
        <v>1</v>
      </c>
      <c r="G52" s="71">
        <f t="shared" si="3"/>
        <v>1</v>
      </c>
      <c r="H52" s="71">
        <f t="shared" si="3"/>
        <v>1</v>
      </c>
      <c r="I52" s="71">
        <f t="shared" si="3"/>
        <v>1</v>
      </c>
      <c r="J52" s="71">
        <f t="shared" si="3"/>
        <v>1</v>
      </c>
      <c r="K52" s="71">
        <f t="shared" si="3"/>
        <v>1</v>
      </c>
      <c r="L52" s="71">
        <f t="shared" si="4"/>
        <v>1</v>
      </c>
      <c r="M52" s="71">
        <f t="shared" si="4"/>
        <v>1</v>
      </c>
      <c r="N52" s="71">
        <f t="shared" si="4"/>
        <v>1</v>
      </c>
      <c r="O52" s="71">
        <f t="shared" si="4"/>
        <v>1</v>
      </c>
      <c r="P52" s="71">
        <f t="shared" si="4"/>
        <v>1</v>
      </c>
      <c r="Q52" s="71">
        <f t="shared" si="4"/>
        <v>1</v>
      </c>
      <c r="R52" s="71">
        <f t="shared" si="4"/>
        <v>1</v>
      </c>
      <c r="S52" s="71">
        <f t="shared" si="4"/>
        <v>1</v>
      </c>
      <c r="T52" s="71">
        <f t="shared" si="4"/>
        <v>1</v>
      </c>
      <c r="U52" s="71">
        <f t="shared" si="4"/>
        <v>1</v>
      </c>
      <c r="V52" s="71">
        <f t="shared" si="5"/>
        <v>1</v>
      </c>
      <c r="W52" s="71">
        <f t="shared" si="5"/>
        <v>1</v>
      </c>
      <c r="X52" s="71">
        <f t="shared" si="5"/>
        <v>1</v>
      </c>
      <c r="Y52" s="71">
        <f t="shared" si="5"/>
        <v>1</v>
      </c>
      <c r="Z52" s="71">
        <f t="shared" si="5"/>
        <v>1</v>
      </c>
      <c r="AA52" s="71">
        <f t="shared" si="5"/>
        <v>1</v>
      </c>
      <c r="AB52" s="71">
        <f t="shared" si="5"/>
        <v>1</v>
      </c>
      <c r="AC52" s="71">
        <f t="shared" si="5"/>
        <v>1</v>
      </c>
      <c r="AD52" s="71">
        <f t="shared" si="5"/>
        <v>1</v>
      </c>
      <c r="AE52" s="71">
        <f t="shared" si="5"/>
        <v>1</v>
      </c>
      <c r="AF52" s="71">
        <f t="shared" si="5"/>
        <v>1</v>
      </c>
      <c r="AG52" s="72">
        <f t="shared" si="5"/>
        <v>1</v>
      </c>
    </row>
    <row r="53" spans="1:33" ht="12.75">
      <c r="A53" s="19">
        <v>4500</v>
      </c>
      <c r="B53" s="70">
        <f t="shared" si="3"/>
        <v>1</v>
      </c>
      <c r="C53" s="71">
        <f t="shared" si="3"/>
        <v>1</v>
      </c>
      <c r="D53" s="71">
        <f t="shared" si="3"/>
        <v>1</v>
      </c>
      <c r="E53" s="71">
        <f t="shared" si="3"/>
        <v>1</v>
      </c>
      <c r="F53" s="71">
        <f t="shared" si="3"/>
        <v>1</v>
      </c>
      <c r="G53" s="71">
        <f t="shared" si="3"/>
        <v>1</v>
      </c>
      <c r="H53" s="71">
        <f t="shared" si="3"/>
        <v>1</v>
      </c>
      <c r="I53" s="71">
        <f t="shared" si="3"/>
        <v>1</v>
      </c>
      <c r="J53" s="71">
        <f t="shared" si="3"/>
        <v>1</v>
      </c>
      <c r="K53" s="71">
        <f t="shared" si="3"/>
        <v>1</v>
      </c>
      <c r="L53" s="71">
        <f t="shared" si="4"/>
        <v>1</v>
      </c>
      <c r="M53" s="71">
        <f t="shared" si="4"/>
        <v>1</v>
      </c>
      <c r="N53" s="71">
        <f t="shared" si="4"/>
        <v>1</v>
      </c>
      <c r="O53" s="71">
        <f t="shared" si="4"/>
        <v>1</v>
      </c>
      <c r="P53" s="71">
        <f t="shared" si="4"/>
        <v>1</v>
      </c>
      <c r="Q53" s="71">
        <f t="shared" si="4"/>
        <v>1</v>
      </c>
      <c r="R53" s="71">
        <f t="shared" si="4"/>
        <v>1</v>
      </c>
      <c r="S53" s="71">
        <f t="shared" si="4"/>
        <v>1</v>
      </c>
      <c r="T53" s="71">
        <f t="shared" si="4"/>
        <v>1</v>
      </c>
      <c r="U53" s="71">
        <f t="shared" si="4"/>
        <v>1</v>
      </c>
      <c r="V53" s="71">
        <f t="shared" si="5"/>
        <v>1</v>
      </c>
      <c r="W53" s="71">
        <f t="shared" si="5"/>
        <v>1</v>
      </c>
      <c r="X53" s="71">
        <f t="shared" si="5"/>
        <v>1</v>
      </c>
      <c r="Y53" s="71">
        <f t="shared" si="5"/>
        <v>1</v>
      </c>
      <c r="Z53" s="71">
        <f t="shared" si="5"/>
        <v>1</v>
      </c>
      <c r="AA53" s="71">
        <f t="shared" si="5"/>
        <v>1</v>
      </c>
      <c r="AB53" s="71">
        <f t="shared" si="5"/>
        <v>1</v>
      </c>
      <c r="AC53" s="71">
        <f t="shared" si="5"/>
        <v>1</v>
      </c>
      <c r="AD53" s="71">
        <f t="shared" si="5"/>
        <v>1</v>
      </c>
      <c r="AE53" s="71">
        <f t="shared" si="5"/>
        <v>1</v>
      </c>
      <c r="AF53" s="71">
        <f t="shared" si="5"/>
        <v>1</v>
      </c>
      <c r="AG53" s="72">
        <f t="shared" si="5"/>
        <v>1</v>
      </c>
    </row>
    <row r="54" spans="1:33" ht="12.75">
      <c r="A54" s="19">
        <v>5000</v>
      </c>
      <c r="B54" s="70">
        <f t="shared" si="3"/>
        <v>1</v>
      </c>
      <c r="C54" s="71">
        <f t="shared" si="3"/>
        <v>1</v>
      </c>
      <c r="D54" s="71">
        <f t="shared" si="3"/>
        <v>1</v>
      </c>
      <c r="E54" s="71">
        <f t="shared" si="3"/>
        <v>1</v>
      </c>
      <c r="F54" s="71">
        <f t="shared" si="3"/>
        <v>1</v>
      </c>
      <c r="G54" s="71">
        <f t="shared" si="3"/>
        <v>1</v>
      </c>
      <c r="H54" s="71">
        <f t="shared" si="3"/>
        <v>1</v>
      </c>
      <c r="I54" s="71">
        <f t="shared" si="3"/>
        <v>1</v>
      </c>
      <c r="J54" s="71">
        <f t="shared" si="3"/>
        <v>1</v>
      </c>
      <c r="K54" s="71">
        <f t="shared" si="3"/>
        <v>1</v>
      </c>
      <c r="L54" s="71">
        <f t="shared" si="4"/>
        <v>1</v>
      </c>
      <c r="M54" s="71">
        <f t="shared" si="4"/>
        <v>1</v>
      </c>
      <c r="N54" s="71">
        <f t="shared" si="4"/>
        <v>1</v>
      </c>
      <c r="O54" s="71">
        <f t="shared" si="4"/>
        <v>1</v>
      </c>
      <c r="P54" s="71">
        <f t="shared" si="4"/>
        <v>1</v>
      </c>
      <c r="Q54" s="71">
        <f t="shared" si="4"/>
        <v>1</v>
      </c>
      <c r="R54" s="71">
        <f t="shared" si="4"/>
        <v>1</v>
      </c>
      <c r="S54" s="71">
        <f t="shared" si="4"/>
        <v>1</v>
      </c>
      <c r="T54" s="71">
        <f t="shared" si="4"/>
        <v>1</v>
      </c>
      <c r="U54" s="71">
        <f t="shared" si="4"/>
        <v>1</v>
      </c>
      <c r="V54" s="71">
        <f t="shared" si="5"/>
        <v>1</v>
      </c>
      <c r="W54" s="71">
        <f t="shared" si="5"/>
        <v>1</v>
      </c>
      <c r="X54" s="71">
        <f t="shared" si="5"/>
        <v>1</v>
      </c>
      <c r="Y54" s="71">
        <f t="shared" si="5"/>
        <v>1</v>
      </c>
      <c r="Z54" s="71">
        <f t="shared" si="5"/>
        <v>1</v>
      </c>
      <c r="AA54" s="71">
        <f t="shared" si="5"/>
        <v>1</v>
      </c>
      <c r="AB54" s="71">
        <f t="shared" si="5"/>
        <v>1</v>
      </c>
      <c r="AC54" s="71">
        <f t="shared" si="5"/>
        <v>1</v>
      </c>
      <c r="AD54" s="71">
        <f t="shared" si="5"/>
        <v>1</v>
      </c>
      <c r="AE54" s="71">
        <f t="shared" si="5"/>
        <v>1</v>
      </c>
      <c r="AF54" s="71">
        <f t="shared" si="5"/>
        <v>1</v>
      </c>
      <c r="AG54" s="72">
        <f t="shared" si="5"/>
        <v>1</v>
      </c>
    </row>
    <row r="55" spans="1:33" ht="12.75">
      <c r="A55" s="19">
        <v>5500</v>
      </c>
      <c r="B55" s="70">
        <f aca="true" t="shared" si="6" ref="B55:K62">ROUND(INDEX(AF_LOG_map,ROW()-ROW(AF_FK_map)+1,COLUMN())/INDEX(AF_TRG_map,ROW()-ROW(AF_FK_map)+1,COLUMN()),2)</f>
        <v>1</v>
      </c>
      <c r="C55" s="71">
        <f t="shared" si="6"/>
        <v>1</v>
      </c>
      <c r="D55" s="71">
        <f t="shared" si="6"/>
        <v>1</v>
      </c>
      <c r="E55" s="71">
        <f t="shared" si="6"/>
        <v>1</v>
      </c>
      <c r="F55" s="71">
        <f t="shared" si="6"/>
        <v>1</v>
      </c>
      <c r="G55" s="71">
        <f t="shared" si="6"/>
        <v>1</v>
      </c>
      <c r="H55" s="71">
        <f t="shared" si="6"/>
        <v>1</v>
      </c>
      <c r="I55" s="71">
        <f t="shared" si="6"/>
        <v>1</v>
      </c>
      <c r="J55" s="71">
        <f t="shared" si="6"/>
        <v>1</v>
      </c>
      <c r="K55" s="71">
        <f t="shared" si="6"/>
        <v>1</v>
      </c>
      <c r="L55" s="71">
        <f aca="true" t="shared" si="7" ref="L55:U62">ROUND(INDEX(AF_LOG_map,ROW()-ROW(AF_FK_map)+1,COLUMN())/INDEX(AF_TRG_map,ROW()-ROW(AF_FK_map)+1,COLUMN()),2)</f>
        <v>1</v>
      </c>
      <c r="M55" s="71">
        <f t="shared" si="7"/>
        <v>1</v>
      </c>
      <c r="N55" s="71">
        <f t="shared" si="7"/>
        <v>1</v>
      </c>
      <c r="O55" s="71">
        <f t="shared" si="7"/>
        <v>1</v>
      </c>
      <c r="P55" s="71">
        <f t="shared" si="7"/>
        <v>1</v>
      </c>
      <c r="Q55" s="71">
        <f t="shared" si="7"/>
        <v>1</v>
      </c>
      <c r="R55" s="71">
        <f t="shared" si="7"/>
        <v>1</v>
      </c>
      <c r="S55" s="71">
        <f t="shared" si="7"/>
        <v>1</v>
      </c>
      <c r="T55" s="71">
        <f t="shared" si="7"/>
        <v>1</v>
      </c>
      <c r="U55" s="71">
        <f t="shared" si="7"/>
        <v>1</v>
      </c>
      <c r="V55" s="71">
        <f aca="true" t="shared" si="8" ref="V55:AG62">ROUND(INDEX(AF_LOG_map,ROW()-ROW(AF_FK_map)+1,COLUMN())/INDEX(AF_TRG_map,ROW()-ROW(AF_FK_map)+1,COLUMN()),2)</f>
        <v>1</v>
      </c>
      <c r="W55" s="71">
        <f t="shared" si="8"/>
        <v>1</v>
      </c>
      <c r="X55" s="71">
        <f t="shared" si="8"/>
        <v>1</v>
      </c>
      <c r="Y55" s="71">
        <f t="shared" si="8"/>
        <v>1</v>
      </c>
      <c r="Z55" s="71">
        <f t="shared" si="8"/>
        <v>1</v>
      </c>
      <c r="AA55" s="71">
        <f t="shared" si="8"/>
        <v>1</v>
      </c>
      <c r="AB55" s="71">
        <f t="shared" si="8"/>
        <v>1</v>
      </c>
      <c r="AC55" s="71">
        <f t="shared" si="8"/>
        <v>1</v>
      </c>
      <c r="AD55" s="71">
        <f t="shared" si="8"/>
        <v>1</v>
      </c>
      <c r="AE55" s="71">
        <f t="shared" si="8"/>
        <v>1</v>
      </c>
      <c r="AF55" s="71">
        <f t="shared" si="8"/>
        <v>1</v>
      </c>
      <c r="AG55" s="72">
        <f t="shared" si="8"/>
        <v>1</v>
      </c>
    </row>
    <row r="56" spans="1:33" ht="12.75">
      <c r="A56" s="19">
        <v>6000</v>
      </c>
      <c r="B56" s="70">
        <f t="shared" si="6"/>
        <v>1</v>
      </c>
      <c r="C56" s="71">
        <f t="shared" si="6"/>
        <v>1</v>
      </c>
      <c r="D56" s="71">
        <f t="shared" si="6"/>
        <v>1</v>
      </c>
      <c r="E56" s="71">
        <f t="shared" si="6"/>
        <v>1</v>
      </c>
      <c r="F56" s="71">
        <f t="shared" si="6"/>
        <v>1</v>
      </c>
      <c r="G56" s="71">
        <f t="shared" si="6"/>
        <v>1</v>
      </c>
      <c r="H56" s="71">
        <f t="shared" si="6"/>
        <v>1</v>
      </c>
      <c r="I56" s="71">
        <f t="shared" si="6"/>
        <v>1</v>
      </c>
      <c r="J56" s="71">
        <f t="shared" si="6"/>
        <v>1</v>
      </c>
      <c r="K56" s="71">
        <f t="shared" si="6"/>
        <v>1</v>
      </c>
      <c r="L56" s="71">
        <f t="shared" si="7"/>
        <v>1</v>
      </c>
      <c r="M56" s="71">
        <f t="shared" si="7"/>
        <v>1</v>
      </c>
      <c r="N56" s="71">
        <f t="shared" si="7"/>
        <v>1</v>
      </c>
      <c r="O56" s="71">
        <f t="shared" si="7"/>
        <v>1</v>
      </c>
      <c r="P56" s="71">
        <f t="shared" si="7"/>
        <v>1</v>
      </c>
      <c r="Q56" s="71">
        <f t="shared" si="7"/>
        <v>1</v>
      </c>
      <c r="R56" s="71">
        <f t="shared" si="7"/>
        <v>1</v>
      </c>
      <c r="S56" s="71">
        <f t="shared" si="7"/>
        <v>1</v>
      </c>
      <c r="T56" s="71">
        <f t="shared" si="7"/>
        <v>1</v>
      </c>
      <c r="U56" s="71">
        <f t="shared" si="7"/>
        <v>1</v>
      </c>
      <c r="V56" s="71">
        <f t="shared" si="8"/>
        <v>1</v>
      </c>
      <c r="W56" s="71">
        <f t="shared" si="8"/>
        <v>1</v>
      </c>
      <c r="X56" s="71">
        <f t="shared" si="8"/>
        <v>1</v>
      </c>
      <c r="Y56" s="71">
        <f t="shared" si="8"/>
        <v>1</v>
      </c>
      <c r="Z56" s="71">
        <f t="shared" si="8"/>
        <v>1</v>
      </c>
      <c r="AA56" s="71">
        <f t="shared" si="8"/>
        <v>1</v>
      </c>
      <c r="AB56" s="71">
        <f t="shared" si="8"/>
        <v>1</v>
      </c>
      <c r="AC56" s="71">
        <f t="shared" si="8"/>
        <v>1</v>
      </c>
      <c r="AD56" s="71">
        <f t="shared" si="8"/>
        <v>1</v>
      </c>
      <c r="AE56" s="71">
        <f t="shared" si="8"/>
        <v>1</v>
      </c>
      <c r="AF56" s="71">
        <f t="shared" si="8"/>
        <v>1</v>
      </c>
      <c r="AG56" s="72">
        <f t="shared" si="8"/>
        <v>1</v>
      </c>
    </row>
    <row r="57" spans="1:33" ht="12.75">
      <c r="A57" s="19">
        <v>6500</v>
      </c>
      <c r="B57" s="70">
        <f t="shared" si="6"/>
        <v>1</v>
      </c>
      <c r="C57" s="71">
        <f t="shared" si="6"/>
        <v>1</v>
      </c>
      <c r="D57" s="71">
        <f t="shared" si="6"/>
        <v>1</v>
      </c>
      <c r="E57" s="71">
        <f t="shared" si="6"/>
        <v>1</v>
      </c>
      <c r="F57" s="71">
        <f t="shared" si="6"/>
        <v>1</v>
      </c>
      <c r="G57" s="71">
        <f t="shared" si="6"/>
        <v>1</v>
      </c>
      <c r="H57" s="71">
        <f t="shared" si="6"/>
        <v>1</v>
      </c>
      <c r="I57" s="71">
        <f t="shared" si="6"/>
        <v>1</v>
      </c>
      <c r="J57" s="71">
        <f t="shared" si="6"/>
        <v>1</v>
      </c>
      <c r="K57" s="71">
        <f t="shared" si="6"/>
        <v>1</v>
      </c>
      <c r="L57" s="71">
        <f t="shared" si="7"/>
        <v>1</v>
      </c>
      <c r="M57" s="71">
        <f t="shared" si="7"/>
        <v>1</v>
      </c>
      <c r="N57" s="71">
        <f t="shared" si="7"/>
        <v>1</v>
      </c>
      <c r="O57" s="71">
        <f t="shared" si="7"/>
        <v>1</v>
      </c>
      <c r="P57" s="71">
        <f t="shared" si="7"/>
        <v>1</v>
      </c>
      <c r="Q57" s="71">
        <f t="shared" si="7"/>
        <v>1</v>
      </c>
      <c r="R57" s="71">
        <f t="shared" si="7"/>
        <v>1</v>
      </c>
      <c r="S57" s="71">
        <f t="shared" si="7"/>
        <v>1</v>
      </c>
      <c r="T57" s="71">
        <f t="shared" si="7"/>
        <v>1</v>
      </c>
      <c r="U57" s="71">
        <f t="shared" si="7"/>
        <v>1</v>
      </c>
      <c r="V57" s="71">
        <f t="shared" si="8"/>
        <v>1</v>
      </c>
      <c r="W57" s="71">
        <f t="shared" si="8"/>
        <v>1</v>
      </c>
      <c r="X57" s="71">
        <f t="shared" si="8"/>
        <v>1</v>
      </c>
      <c r="Y57" s="71">
        <f t="shared" si="8"/>
        <v>1</v>
      </c>
      <c r="Z57" s="71">
        <f t="shared" si="8"/>
        <v>1</v>
      </c>
      <c r="AA57" s="71">
        <f t="shared" si="8"/>
        <v>1</v>
      </c>
      <c r="AB57" s="71">
        <f t="shared" si="8"/>
        <v>1</v>
      </c>
      <c r="AC57" s="71">
        <f t="shared" si="8"/>
        <v>1</v>
      </c>
      <c r="AD57" s="71">
        <f t="shared" si="8"/>
        <v>1</v>
      </c>
      <c r="AE57" s="71">
        <f t="shared" si="8"/>
        <v>1</v>
      </c>
      <c r="AF57" s="71">
        <f t="shared" si="8"/>
        <v>1</v>
      </c>
      <c r="AG57" s="72">
        <f t="shared" si="8"/>
        <v>1</v>
      </c>
    </row>
    <row r="58" spans="1:33" ht="12.75">
      <c r="A58" s="19">
        <v>7000</v>
      </c>
      <c r="B58" s="70">
        <f t="shared" si="6"/>
        <v>1</v>
      </c>
      <c r="C58" s="71">
        <f t="shared" si="6"/>
        <v>1</v>
      </c>
      <c r="D58" s="71">
        <f t="shared" si="6"/>
        <v>1</v>
      </c>
      <c r="E58" s="71">
        <f t="shared" si="6"/>
        <v>1</v>
      </c>
      <c r="F58" s="71">
        <f t="shared" si="6"/>
        <v>1</v>
      </c>
      <c r="G58" s="71">
        <f t="shared" si="6"/>
        <v>1</v>
      </c>
      <c r="H58" s="71">
        <f t="shared" si="6"/>
        <v>1</v>
      </c>
      <c r="I58" s="71">
        <f t="shared" si="6"/>
        <v>1</v>
      </c>
      <c r="J58" s="71">
        <f t="shared" si="6"/>
        <v>1</v>
      </c>
      <c r="K58" s="71">
        <f t="shared" si="6"/>
        <v>1</v>
      </c>
      <c r="L58" s="71">
        <f t="shared" si="7"/>
        <v>1</v>
      </c>
      <c r="M58" s="71">
        <f t="shared" si="7"/>
        <v>1</v>
      </c>
      <c r="N58" s="71">
        <f t="shared" si="7"/>
        <v>1</v>
      </c>
      <c r="O58" s="71">
        <f t="shared" si="7"/>
        <v>1</v>
      </c>
      <c r="P58" s="71">
        <f t="shared" si="7"/>
        <v>1</v>
      </c>
      <c r="Q58" s="71">
        <f t="shared" si="7"/>
        <v>1</v>
      </c>
      <c r="R58" s="71">
        <f t="shared" si="7"/>
        <v>1</v>
      </c>
      <c r="S58" s="71">
        <f t="shared" si="7"/>
        <v>1</v>
      </c>
      <c r="T58" s="71">
        <f t="shared" si="7"/>
        <v>1</v>
      </c>
      <c r="U58" s="71">
        <f t="shared" si="7"/>
        <v>1</v>
      </c>
      <c r="V58" s="71">
        <f t="shared" si="8"/>
        <v>1</v>
      </c>
      <c r="W58" s="71">
        <f t="shared" si="8"/>
        <v>1</v>
      </c>
      <c r="X58" s="71">
        <f t="shared" si="8"/>
        <v>1</v>
      </c>
      <c r="Y58" s="71">
        <f t="shared" si="8"/>
        <v>1</v>
      </c>
      <c r="Z58" s="71">
        <f t="shared" si="8"/>
        <v>1</v>
      </c>
      <c r="AA58" s="71">
        <f t="shared" si="8"/>
        <v>1</v>
      </c>
      <c r="AB58" s="71">
        <f t="shared" si="8"/>
        <v>1</v>
      </c>
      <c r="AC58" s="71">
        <f t="shared" si="8"/>
        <v>1</v>
      </c>
      <c r="AD58" s="71">
        <f t="shared" si="8"/>
        <v>1</v>
      </c>
      <c r="AE58" s="71">
        <f t="shared" si="8"/>
        <v>1</v>
      </c>
      <c r="AF58" s="71">
        <f t="shared" si="8"/>
        <v>1</v>
      </c>
      <c r="AG58" s="72">
        <f t="shared" si="8"/>
        <v>1</v>
      </c>
    </row>
    <row r="59" spans="1:33" ht="12.75">
      <c r="A59" s="19">
        <v>7500</v>
      </c>
      <c r="B59" s="70">
        <f t="shared" si="6"/>
        <v>1</v>
      </c>
      <c r="C59" s="71">
        <f t="shared" si="6"/>
        <v>1</v>
      </c>
      <c r="D59" s="71">
        <f t="shared" si="6"/>
        <v>1</v>
      </c>
      <c r="E59" s="71">
        <f t="shared" si="6"/>
        <v>1</v>
      </c>
      <c r="F59" s="71">
        <f t="shared" si="6"/>
        <v>1</v>
      </c>
      <c r="G59" s="71">
        <f t="shared" si="6"/>
        <v>1</v>
      </c>
      <c r="H59" s="71">
        <f t="shared" si="6"/>
        <v>1</v>
      </c>
      <c r="I59" s="71">
        <f t="shared" si="6"/>
        <v>1</v>
      </c>
      <c r="J59" s="71">
        <f t="shared" si="6"/>
        <v>1</v>
      </c>
      <c r="K59" s="71">
        <f t="shared" si="6"/>
        <v>1</v>
      </c>
      <c r="L59" s="71">
        <f t="shared" si="7"/>
        <v>1</v>
      </c>
      <c r="M59" s="71">
        <f t="shared" si="7"/>
        <v>1</v>
      </c>
      <c r="N59" s="71">
        <f t="shared" si="7"/>
        <v>1</v>
      </c>
      <c r="O59" s="71">
        <f t="shared" si="7"/>
        <v>1</v>
      </c>
      <c r="P59" s="71">
        <f t="shared" si="7"/>
        <v>1</v>
      </c>
      <c r="Q59" s="71">
        <f t="shared" si="7"/>
        <v>1</v>
      </c>
      <c r="R59" s="71">
        <f t="shared" si="7"/>
        <v>1</v>
      </c>
      <c r="S59" s="71">
        <f t="shared" si="7"/>
        <v>1</v>
      </c>
      <c r="T59" s="71">
        <f t="shared" si="7"/>
        <v>1</v>
      </c>
      <c r="U59" s="71">
        <f t="shared" si="7"/>
        <v>1</v>
      </c>
      <c r="V59" s="71">
        <f t="shared" si="8"/>
        <v>1</v>
      </c>
      <c r="W59" s="71">
        <f t="shared" si="8"/>
        <v>1</v>
      </c>
      <c r="X59" s="71">
        <f t="shared" si="8"/>
        <v>1</v>
      </c>
      <c r="Y59" s="71">
        <f t="shared" si="8"/>
        <v>1</v>
      </c>
      <c r="Z59" s="71">
        <f t="shared" si="8"/>
        <v>1</v>
      </c>
      <c r="AA59" s="71">
        <f t="shared" si="8"/>
        <v>1</v>
      </c>
      <c r="AB59" s="71">
        <f t="shared" si="8"/>
        <v>1</v>
      </c>
      <c r="AC59" s="71">
        <f t="shared" si="8"/>
        <v>1</v>
      </c>
      <c r="AD59" s="71">
        <f t="shared" si="8"/>
        <v>1</v>
      </c>
      <c r="AE59" s="71">
        <f t="shared" si="8"/>
        <v>1</v>
      </c>
      <c r="AF59" s="71">
        <f t="shared" si="8"/>
        <v>1</v>
      </c>
      <c r="AG59" s="72">
        <f t="shared" si="8"/>
        <v>1</v>
      </c>
    </row>
    <row r="60" spans="1:33" ht="12.75">
      <c r="A60" s="19">
        <v>8000</v>
      </c>
      <c r="B60" s="70">
        <f t="shared" si="6"/>
        <v>1</v>
      </c>
      <c r="C60" s="71">
        <f t="shared" si="6"/>
        <v>1</v>
      </c>
      <c r="D60" s="71">
        <f t="shared" si="6"/>
        <v>1</v>
      </c>
      <c r="E60" s="71">
        <f t="shared" si="6"/>
        <v>1</v>
      </c>
      <c r="F60" s="71">
        <f t="shared" si="6"/>
        <v>1</v>
      </c>
      <c r="G60" s="71">
        <f t="shared" si="6"/>
        <v>1</v>
      </c>
      <c r="H60" s="71">
        <f t="shared" si="6"/>
        <v>1</v>
      </c>
      <c r="I60" s="71">
        <f t="shared" si="6"/>
        <v>1</v>
      </c>
      <c r="J60" s="71">
        <f t="shared" si="6"/>
        <v>1</v>
      </c>
      <c r="K60" s="71">
        <f t="shared" si="6"/>
        <v>1</v>
      </c>
      <c r="L60" s="71">
        <f t="shared" si="7"/>
        <v>1</v>
      </c>
      <c r="M60" s="71">
        <f t="shared" si="7"/>
        <v>1</v>
      </c>
      <c r="N60" s="71">
        <f t="shared" si="7"/>
        <v>1</v>
      </c>
      <c r="O60" s="71">
        <f t="shared" si="7"/>
        <v>1</v>
      </c>
      <c r="P60" s="71">
        <f t="shared" si="7"/>
        <v>1</v>
      </c>
      <c r="Q60" s="71">
        <f t="shared" si="7"/>
        <v>1</v>
      </c>
      <c r="R60" s="71">
        <f t="shared" si="7"/>
        <v>1</v>
      </c>
      <c r="S60" s="71">
        <f t="shared" si="7"/>
        <v>1</v>
      </c>
      <c r="T60" s="71">
        <f t="shared" si="7"/>
        <v>1</v>
      </c>
      <c r="U60" s="71">
        <f t="shared" si="7"/>
        <v>1</v>
      </c>
      <c r="V60" s="71">
        <f t="shared" si="8"/>
        <v>1</v>
      </c>
      <c r="W60" s="71">
        <f t="shared" si="8"/>
        <v>1</v>
      </c>
      <c r="X60" s="71">
        <f t="shared" si="8"/>
        <v>1</v>
      </c>
      <c r="Y60" s="71">
        <f t="shared" si="8"/>
        <v>1</v>
      </c>
      <c r="Z60" s="71">
        <f t="shared" si="8"/>
        <v>1</v>
      </c>
      <c r="AA60" s="71">
        <f t="shared" si="8"/>
        <v>1</v>
      </c>
      <c r="AB60" s="71">
        <f t="shared" si="8"/>
        <v>1</v>
      </c>
      <c r="AC60" s="71">
        <f t="shared" si="8"/>
        <v>1</v>
      </c>
      <c r="AD60" s="71">
        <f t="shared" si="8"/>
        <v>1</v>
      </c>
      <c r="AE60" s="71">
        <f t="shared" si="8"/>
        <v>1</v>
      </c>
      <c r="AF60" s="71">
        <f t="shared" si="8"/>
        <v>1</v>
      </c>
      <c r="AG60" s="72">
        <f t="shared" si="8"/>
        <v>1</v>
      </c>
    </row>
    <row r="61" spans="1:33" ht="12.75">
      <c r="A61" s="19">
        <v>8500</v>
      </c>
      <c r="B61" s="70">
        <f t="shared" si="6"/>
        <v>1</v>
      </c>
      <c r="C61" s="71">
        <f t="shared" si="6"/>
        <v>1</v>
      </c>
      <c r="D61" s="71">
        <f t="shared" si="6"/>
        <v>1</v>
      </c>
      <c r="E61" s="71">
        <f t="shared" si="6"/>
        <v>1</v>
      </c>
      <c r="F61" s="71">
        <f t="shared" si="6"/>
        <v>1</v>
      </c>
      <c r="G61" s="71">
        <f t="shared" si="6"/>
        <v>1</v>
      </c>
      <c r="H61" s="71">
        <f t="shared" si="6"/>
        <v>1</v>
      </c>
      <c r="I61" s="71">
        <f t="shared" si="6"/>
        <v>1</v>
      </c>
      <c r="J61" s="71">
        <f t="shared" si="6"/>
        <v>1</v>
      </c>
      <c r="K61" s="71">
        <f t="shared" si="6"/>
        <v>1</v>
      </c>
      <c r="L61" s="71">
        <f t="shared" si="7"/>
        <v>1</v>
      </c>
      <c r="M61" s="71">
        <f t="shared" si="7"/>
        <v>1</v>
      </c>
      <c r="N61" s="71">
        <f t="shared" si="7"/>
        <v>1</v>
      </c>
      <c r="O61" s="71">
        <f t="shared" si="7"/>
        <v>1</v>
      </c>
      <c r="P61" s="71">
        <f t="shared" si="7"/>
        <v>1</v>
      </c>
      <c r="Q61" s="71">
        <f t="shared" si="7"/>
        <v>1</v>
      </c>
      <c r="R61" s="71">
        <f t="shared" si="7"/>
        <v>1</v>
      </c>
      <c r="S61" s="71">
        <f t="shared" si="7"/>
        <v>1</v>
      </c>
      <c r="T61" s="71">
        <f t="shared" si="7"/>
        <v>1</v>
      </c>
      <c r="U61" s="71">
        <f t="shared" si="7"/>
        <v>1</v>
      </c>
      <c r="V61" s="71">
        <f t="shared" si="8"/>
        <v>1</v>
      </c>
      <c r="W61" s="71">
        <f t="shared" si="8"/>
        <v>1</v>
      </c>
      <c r="X61" s="71">
        <f t="shared" si="8"/>
        <v>1</v>
      </c>
      <c r="Y61" s="71">
        <f t="shared" si="8"/>
        <v>1</v>
      </c>
      <c r="Z61" s="71">
        <f t="shared" si="8"/>
        <v>1</v>
      </c>
      <c r="AA61" s="71">
        <f t="shared" si="8"/>
        <v>1</v>
      </c>
      <c r="AB61" s="71">
        <f t="shared" si="8"/>
        <v>1</v>
      </c>
      <c r="AC61" s="71">
        <f t="shared" si="8"/>
        <v>1</v>
      </c>
      <c r="AD61" s="71">
        <f t="shared" si="8"/>
        <v>1</v>
      </c>
      <c r="AE61" s="71">
        <f t="shared" si="8"/>
        <v>1</v>
      </c>
      <c r="AF61" s="71">
        <f t="shared" si="8"/>
        <v>1</v>
      </c>
      <c r="AG61" s="72">
        <f t="shared" si="8"/>
        <v>1</v>
      </c>
    </row>
    <row r="62" spans="1:33" ht="12.75">
      <c r="A62" s="20">
        <v>9000</v>
      </c>
      <c r="B62" s="73">
        <f t="shared" si="6"/>
        <v>1</v>
      </c>
      <c r="C62" s="74">
        <f t="shared" si="6"/>
        <v>1</v>
      </c>
      <c r="D62" s="74">
        <f t="shared" si="6"/>
        <v>1</v>
      </c>
      <c r="E62" s="74">
        <f t="shared" si="6"/>
        <v>1</v>
      </c>
      <c r="F62" s="74">
        <f t="shared" si="6"/>
        <v>1</v>
      </c>
      <c r="G62" s="74">
        <f t="shared" si="6"/>
        <v>1</v>
      </c>
      <c r="H62" s="74">
        <f t="shared" si="6"/>
        <v>1</v>
      </c>
      <c r="I62" s="74">
        <f t="shared" si="6"/>
        <v>1</v>
      </c>
      <c r="J62" s="74">
        <f t="shared" si="6"/>
        <v>1</v>
      </c>
      <c r="K62" s="74">
        <f t="shared" si="6"/>
        <v>1</v>
      </c>
      <c r="L62" s="74">
        <f t="shared" si="7"/>
        <v>1</v>
      </c>
      <c r="M62" s="74">
        <f t="shared" si="7"/>
        <v>1</v>
      </c>
      <c r="N62" s="74">
        <f t="shared" si="7"/>
        <v>1</v>
      </c>
      <c r="O62" s="74">
        <f t="shared" si="7"/>
        <v>1</v>
      </c>
      <c r="P62" s="74">
        <f t="shared" si="7"/>
        <v>1</v>
      </c>
      <c r="Q62" s="74">
        <f t="shared" si="7"/>
        <v>1</v>
      </c>
      <c r="R62" s="74">
        <f t="shared" si="7"/>
        <v>1</v>
      </c>
      <c r="S62" s="74">
        <f t="shared" si="7"/>
        <v>1</v>
      </c>
      <c r="T62" s="74">
        <f t="shared" si="7"/>
        <v>1</v>
      </c>
      <c r="U62" s="74">
        <f t="shared" si="7"/>
        <v>1</v>
      </c>
      <c r="V62" s="74">
        <f t="shared" si="8"/>
        <v>1</v>
      </c>
      <c r="W62" s="74">
        <f t="shared" si="8"/>
        <v>1</v>
      </c>
      <c r="X62" s="74">
        <f t="shared" si="8"/>
        <v>1</v>
      </c>
      <c r="Y62" s="74">
        <f t="shared" si="8"/>
        <v>1</v>
      </c>
      <c r="Z62" s="74">
        <f t="shared" si="8"/>
        <v>1</v>
      </c>
      <c r="AA62" s="74">
        <f t="shared" si="8"/>
        <v>1</v>
      </c>
      <c r="AB62" s="74">
        <f t="shared" si="8"/>
        <v>1</v>
      </c>
      <c r="AC62" s="74">
        <f t="shared" si="8"/>
        <v>1</v>
      </c>
      <c r="AD62" s="74">
        <f t="shared" si="8"/>
        <v>1</v>
      </c>
      <c r="AE62" s="74">
        <f t="shared" si="8"/>
        <v>1</v>
      </c>
      <c r="AF62" s="74">
        <f t="shared" si="8"/>
        <v>1</v>
      </c>
      <c r="AG62" s="75">
        <f t="shared" si="8"/>
        <v>1</v>
      </c>
    </row>
  </sheetData>
  <dataValidations count="2">
    <dataValidation type="decimal" operator="greaterThan" showInputMessage="1" showErrorMessage="1" sqref="B24:AG41">
      <formula1>0</formula1>
    </dataValidation>
    <dataValidation type="decimal" operator="greaterThan" showInputMessage="1" showErrorMessage="1" sqref="B3:AG20">
      <formula1>0</formula1>
    </dataValidation>
  </dataValidation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U7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3.5"/>
  <cols>
    <col min="1" max="16384" width="5.625" style="8" customWidth="1"/>
  </cols>
  <sheetData>
    <row r="1" spans="1:21" ht="12.75">
      <c r="A1" s="14" t="s">
        <v>944</v>
      </c>
      <c r="B1" s="15">
        <v>0</v>
      </c>
      <c r="C1" s="32">
        <v>5</v>
      </c>
      <c r="D1" s="32">
        <v>10</v>
      </c>
      <c r="E1" s="32">
        <v>15</v>
      </c>
      <c r="F1" s="32">
        <v>20</v>
      </c>
      <c r="G1" s="32">
        <v>25</v>
      </c>
      <c r="H1" s="32">
        <v>30</v>
      </c>
      <c r="I1" s="32">
        <v>35</v>
      </c>
      <c r="J1" s="32">
        <v>40</v>
      </c>
      <c r="K1" s="32">
        <v>45</v>
      </c>
      <c r="L1" s="32">
        <v>50</v>
      </c>
      <c r="M1" s="32">
        <v>55</v>
      </c>
      <c r="N1" s="32">
        <v>60</v>
      </c>
      <c r="O1" s="32">
        <v>65</v>
      </c>
      <c r="P1" s="32">
        <v>70</v>
      </c>
      <c r="Q1" s="32">
        <v>75</v>
      </c>
      <c r="R1" s="32">
        <v>80</v>
      </c>
      <c r="S1" s="32">
        <v>85</v>
      </c>
      <c r="T1" s="32">
        <v>90</v>
      </c>
      <c r="U1" s="33">
        <v>95</v>
      </c>
    </row>
    <row r="2" spans="1:21" ht="12.75">
      <c r="A2" s="37">
        <v>500</v>
      </c>
      <c r="B2" s="34">
        <v>100</v>
      </c>
      <c r="C2" s="30">
        <v>100</v>
      </c>
      <c r="D2" s="30">
        <v>100</v>
      </c>
      <c r="E2" s="30">
        <v>100</v>
      </c>
      <c r="F2" s="30">
        <v>99.98</v>
      </c>
      <c r="G2" s="30">
        <v>99.96</v>
      </c>
      <c r="H2" s="30">
        <v>100</v>
      </c>
      <c r="I2" s="30">
        <v>100</v>
      </c>
      <c r="J2" s="30">
        <v>100</v>
      </c>
      <c r="K2" s="30">
        <v>100</v>
      </c>
      <c r="L2" s="30">
        <v>100</v>
      </c>
      <c r="M2" s="30">
        <v>100</v>
      </c>
      <c r="N2" s="30">
        <v>100</v>
      </c>
      <c r="O2" s="30">
        <v>100</v>
      </c>
      <c r="P2" s="30">
        <v>100</v>
      </c>
      <c r="Q2" s="30">
        <v>100</v>
      </c>
      <c r="R2" s="30">
        <v>100</v>
      </c>
      <c r="S2" s="30">
        <v>100</v>
      </c>
      <c r="T2" s="30">
        <v>100</v>
      </c>
      <c r="U2" s="31">
        <v>100</v>
      </c>
    </row>
    <row r="3" spans="1:21" ht="12.75">
      <c r="A3" s="19">
        <v>1000</v>
      </c>
      <c r="B3" s="35">
        <v>100</v>
      </c>
      <c r="C3" s="26">
        <v>100</v>
      </c>
      <c r="D3" s="26">
        <v>98.36</v>
      </c>
      <c r="E3" s="26">
        <v>96.39</v>
      </c>
      <c r="F3" s="26">
        <v>99.23</v>
      </c>
      <c r="G3" s="26">
        <v>99.74</v>
      </c>
      <c r="H3" s="26">
        <v>99.96</v>
      </c>
      <c r="I3" s="26">
        <v>99.96</v>
      </c>
      <c r="J3" s="26">
        <v>100.02</v>
      </c>
      <c r="K3" s="26">
        <v>100</v>
      </c>
      <c r="L3" s="26">
        <v>100</v>
      </c>
      <c r="M3" s="26">
        <v>100</v>
      </c>
      <c r="N3" s="26">
        <v>100</v>
      </c>
      <c r="O3" s="26">
        <v>100</v>
      </c>
      <c r="P3" s="26">
        <v>100</v>
      </c>
      <c r="Q3" s="26">
        <v>100</v>
      </c>
      <c r="R3" s="26">
        <v>100</v>
      </c>
      <c r="S3" s="26">
        <v>100</v>
      </c>
      <c r="T3" s="26">
        <v>100</v>
      </c>
      <c r="U3" s="27">
        <v>100</v>
      </c>
    </row>
    <row r="4" spans="1:21" ht="12.75">
      <c r="A4" s="19">
        <v>1500</v>
      </c>
      <c r="B4" s="35">
        <v>100</v>
      </c>
      <c r="C4" s="26">
        <v>100</v>
      </c>
      <c r="D4" s="26">
        <v>98.44</v>
      </c>
      <c r="E4" s="26">
        <v>97.31</v>
      </c>
      <c r="F4" s="26">
        <v>103.97</v>
      </c>
      <c r="G4" s="26">
        <v>110.11</v>
      </c>
      <c r="H4" s="26">
        <v>111.6</v>
      </c>
      <c r="I4" s="26">
        <v>111.98</v>
      </c>
      <c r="J4" s="26">
        <v>110.04</v>
      </c>
      <c r="K4" s="26">
        <v>106.98</v>
      </c>
      <c r="L4" s="26">
        <v>104.98</v>
      </c>
      <c r="M4" s="26">
        <v>104</v>
      </c>
      <c r="N4" s="26">
        <v>103</v>
      </c>
      <c r="O4" s="26">
        <v>102</v>
      </c>
      <c r="P4" s="26">
        <v>101</v>
      </c>
      <c r="Q4" s="26">
        <v>100</v>
      </c>
      <c r="R4" s="26">
        <v>100.01</v>
      </c>
      <c r="S4" s="26">
        <v>100.06</v>
      </c>
      <c r="T4" s="26">
        <v>100</v>
      </c>
      <c r="U4" s="27">
        <v>100</v>
      </c>
    </row>
    <row r="5" spans="1:21" ht="12.75">
      <c r="A5" s="19">
        <v>2000</v>
      </c>
      <c r="B5" s="35">
        <v>100</v>
      </c>
      <c r="C5" s="26">
        <v>100</v>
      </c>
      <c r="D5" s="26">
        <v>99.95</v>
      </c>
      <c r="E5" s="26">
        <v>99.09</v>
      </c>
      <c r="F5" s="26">
        <v>100.96</v>
      </c>
      <c r="G5" s="26">
        <v>102.5</v>
      </c>
      <c r="H5" s="26">
        <v>106.97</v>
      </c>
      <c r="I5" s="26">
        <v>109.8</v>
      </c>
      <c r="J5" s="26">
        <v>112.8</v>
      </c>
      <c r="K5" s="26">
        <v>113</v>
      </c>
      <c r="L5" s="26">
        <v>113</v>
      </c>
      <c r="M5" s="26">
        <v>113</v>
      </c>
      <c r="N5" s="26">
        <v>110</v>
      </c>
      <c r="O5" s="26">
        <v>108</v>
      </c>
      <c r="P5" s="26">
        <v>106</v>
      </c>
      <c r="Q5" s="26">
        <v>104</v>
      </c>
      <c r="R5" s="26">
        <v>102</v>
      </c>
      <c r="S5" s="26">
        <v>100.13</v>
      </c>
      <c r="T5" s="26">
        <v>100.03</v>
      </c>
      <c r="U5" s="27">
        <v>100</v>
      </c>
    </row>
    <row r="6" spans="1:21" ht="12.75">
      <c r="A6" s="19">
        <v>2500</v>
      </c>
      <c r="B6" s="35">
        <v>100</v>
      </c>
      <c r="C6" s="26">
        <v>100</v>
      </c>
      <c r="D6" s="26">
        <v>100</v>
      </c>
      <c r="E6" s="26">
        <v>99.82</v>
      </c>
      <c r="F6" s="26">
        <v>95.84</v>
      </c>
      <c r="G6" s="26">
        <v>96.64</v>
      </c>
      <c r="H6" s="26">
        <v>103.44</v>
      </c>
      <c r="I6" s="26">
        <v>106.67</v>
      </c>
      <c r="J6" s="26">
        <v>109.31</v>
      </c>
      <c r="K6" s="26">
        <v>109.27</v>
      </c>
      <c r="L6" s="26">
        <v>109.32</v>
      </c>
      <c r="M6" s="26">
        <v>110</v>
      </c>
      <c r="N6" s="26">
        <v>110</v>
      </c>
      <c r="O6" s="26">
        <v>107.98</v>
      </c>
      <c r="P6" s="26">
        <v>106</v>
      </c>
      <c r="Q6" s="26">
        <v>104</v>
      </c>
      <c r="R6" s="26">
        <v>102</v>
      </c>
      <c r="S6" s="26">
        <v>100.02</v>
      </c>
      <c r="T6" s="26">
        <v>100.05</v>
      </c>
      <c r="U6" s="27">
        <v>100</v>
      </c>
    </row>
    <row r="7" spans="1:21" ht="12.75">
      <c r="A7" s="19">
        <v>3000</v>
      </c>
      <c r="B7" s="35">
        <v>100</v>
      </c>
      <c r="C7" s="26">
        <v>100</v>
      </c>
      <c r="D7" s="26">
        <v>100</v>
      </c>
      <c r="E7" s="26">
        <v>100</v>
      </c>
      <c r="F7" s="26">
        <v>97.89</v>
      </c>
      <c r="G7" s="26">
        <v>93.84</v>
      </c>
      <c r="H7" s="26">
        <v>96.02</v>
      </c>
      <c r="I7" s="26">
        <v>98.7</v>
      </c>
      <c r="J7" s="26">
        <v>100.87</v>
      </c>
      <c r="K7" s="26">
        <v>104.89</v>
      </c>
      <c r="L7" s="26">
        <v>105.01</v>
      </c>
      <c r="M7" s="26">
        <v>103.99</v>
      </c>
      <c r="N7" s="26">
        <v>102.99</v>
      </c>
      <c r="O7" s="26">
        <v>102</v>
      </c>
      <c r="P7" s="26">
        <v>101</v>
      </c>
      <c r="Q7" s="26">
        <v>100.1</v>
      </c>
      <c r="R7" s="26">
        <v>100</v>
      </c>
      <c r="S7" s="26">
        <v>99.99</v>
      </c>
      <c r="T7" s="26">
        <v>100.03</v>
      </c>
      <c r="U7" s="27">
        <v>100</v>
      </c>
    </row>
    <row r="8" spans="1:21" ht="12.75">
      <c r="A8" s="19">
        <v>3500</v>
      </c>
      <c r="B8" s="35">
        <v>100</v>
      </c>
      <c r="C8" s="26">
        <v>100</v>
      </c>
      <c r="D8" s="26">
        <v>100</v>
      </c>
      <c r="E8" s="26">
        <v>100</v>
      </c>
      <c r="F8" s="26">
        <v>99.43</v>
      </c>
      <c r="G8" s="26">
        <v>96.74</v>
      </c>
      <c r="H8" s="26">
        <v>97.81</v>
      </c>
      <c r="I8" s="26">
        <v>97.88</v>
      </c>
      <c r="J8" s="26">
        <v>99.98</v>
      </c>
      <c r="K8" s="26">
        <v>99.22</v>
      </c>
      <c r="L8" s="26">
        <v>100</v>
      </c>
      <c r="M8" s="26">
        <v>100.13</v>
      </c>
      <c r="N8" s="26">
        <v>100.28</v>
      </c>
      <c r="O8" s="26">
        <v>100.11</v>
      </c>
      <c r="P8" s="26">
        <v>99.98</v>
      </c>
      <c r="Q8" s="26">
        <v>100</v>
      </c>
      <c r="R8" s="26">
        <v>100.05</v>
      </c>
      <c r="S8" s="26">
        <v>100.01</v>
      </c>
      <c r="T8" s="26">
        <v>100</v>
      </c>
      <c r="U8" s="27">
        <v>100</v>
      </c>
    </row>
    <row r="9" spans="1:21" ht="12.75">
      <c r="A9" s="19">
        <v>4000</v>
      </c>
      <c r="B9" s="35">
        <v>100</v>
      </c>
      <c r="C9" s="26">
        <v>100</v>
      </c>
      <c r="D9" s="26">
        <v>100</v>
      </c>
      <c r="E9" s="26">
        <v>99.98</v>
      </c>
      <c r="F9" s="26">
        <v>99.56</v>
      </c>
      <c r="G9" s="26">
        <v>98.31</v>
      </c>
      <c r="H9" s="26">
        <v>97.6</v>
      </c>
      <c r="I9" s="26">
        <v>97.05</v>
      </c>
      <c r="J9" s="26">
        <v>97.88</v>
      </c>
      <c r="K9" s="26">
        <v>98.29</v>
      </c>
      <c r="L9" s="26">
        <v>99.24</v>
      </c>
      <c r="M9" s="26">
        <v>99.8</v>
      </c>
      <c r="N9" s="26">
        <v>100.1</v>
      </c>
      <c r="O9" s="26">
        <v>100</v>
      </c>
      <c r="P9" s="26">
        <v>99.96</v>
      </c>
      <c r="Q9" s="26">
        <v>100.01</v>
      </c>
      <c r="R9" s="26">
        <v>99.99</v>
      </c>
      <c r="S9" s="26">
        <v>99.98</v>
      </c>
      <c r="T9" s="26">
        <v>100</v>
      </c>
      <c r="U9" s="27">
        <v>100</v>
      </c>
    </row>
    <row r="10" spans="1:21" ht="12.75">
      <c r="A10" s="19">
        <v>4500</v>
      </c>
      <c r="B10" s="35">
        <v>100</v>
      </c>
      <c r="C10" s="26">
        <v>100</v>
      </c>
      <c r="D10" s="26">
        <v>100</v>
      </c>
      <c r="E10" s="26">
        <v>99.95</v>
      </c>
      <c r="F10" s="26">
        <v>99.59</v>
      </c>
      <c r="G10" s="26">
        <v>99.13</v>
      </c>
      <c r="H10" s="26">
        <v>98.85</v>
      </c>
      <c r="I10" s="26">
        <v>98.84</v>
      </c>
      <c r="J10" s="26">
        <v>99.17</v>
      </c>
      <c r="K10" s="26">
        <v>99.02</v>
      </c>
      <c r="L10" s="26">
        <v>98.92</v>
      </c>
      <c r="M10" s="26">
        <v>99.22</v>
      </c>
      <c r="N10" s="26">
        <v>100.05</v>
      </c>
      <c r="O10" s="26">
        <v>100</v>
      </c>
      <c r="P10" s="26">
        <v>100.03</v>
      </c>
      <c r="Q10" s="26">
        <v>99.97</v>
      </c>
      <c r="R10" s="26">
        <v>100</v>
      </c>
      <c r="S10" s="26">
        <v>99.96</v>
      </c>
      <c r="T10" s="26">
        <v>100.02</v>
      </c>
      <c r="U10" s="27">
        <v>100</v>
      </c>
    </row>
    <row r="11" spans="1:21" ht="12.75">
      <c r="A11" s="19">
        <v>5000</v>
      </c>
      <c r="B11" s="35">
        <v>100</v>
      </c>
      <c r="C11" s="26">
        <v>100</v>
      </c>
      <c r="D11" s="26">
        <v>100</v>
      </c>
      <c r="E11" s="26">
        <v>100</v>
      </c>
      <c r="F11" s="26">
        <v>99.99</v>
      </c>
      <c r="G11" s="26">
        <v>99.97</v>
      </c>
      <c r="H11" s="26">
        <v>99.99</v>
      </c>
      <c r="I11" s="26">
        <v>100</v>
      </c>
      <c r="J11" s="26">
        <v>100</v>
      </c>
      <c r="K11" s="26">
        <v>99.86</v>
      </c>
      <c r="L11" s="26">
        <v>99.97</v>
      </c>
      <c r="M11" s="26">
        <v>99.88</v>
      </c>
      <c r="N11" s="26">
        <v>99.98</v>
      </c>
      <c r="O11" s="26">
        <v>100.01</v>
      </c>
      <c r="P11" s="26">
        <v>99.99</v>
      </c>
      <c r="Q11" s="26">
        <v>100</v>
      </c>
      <c r="R11" s="26">
        <v>100</v>
      </c>
      <c r="S11" s="26">
        <v>100</v>
      </c>
      <c r="T11" s="26">
        <v>100</v>
      </c>
      <c r="U11" s="27">
        <v>100</v>
      </c>
    </row>
    <row r="12" spans="1:21" ht="12.75">
      <c r="A12" s="19">
        <v>5500</v>
      </c>
      <c r="B12" s="35">
        <v>100</v>
      </c>
      <c r="C12" s="26">
        <v>100</v>
      </c>
      <c r="D12" s="26">
        <v>100</v>
      </c>
      <c r="E12" s="26">
        <v>100</v>
      </c>
      <c r="F12" s="26">
        <v>100</v>
      </c>
      <c r="G12" s="26">
        <v>100</v>
      </c>
      <c r="H12" s="26">
        <v>100</v>
      </c>
      <c r="I12" s="26">
        <v>99.98</v>
      </c>
      <c r="J12" s="26">
        <v>100</v>
      </c>
      <c r="K12" s="26">
        <v>100</v>
      </c>
      <c r="L12" s="26">
        <v>99.99</v>
      </c>
      <c r="M12" s="26">
        <v>99.98</v>
      </c>
      <c r="N12" s="26">
        <v>100</v>
      </c>
      <c r="O12" s="26">
        <v>100</v>
      </c>
      <c r="P12" s="26">
        <v>100.04</v>
      </c>
      <c r="Q12" s="26">
        <v>100</v>
      </c>
      <c r="R12" s="26">
        <v>99.98</v>
      </c>
      <c r="S12" s="26">
        <v>99.96</v>
      </c>
      <c r="T12" s="26">
        <v>99.99</v>
      </c>
      <c r="U12" s="27">
        <v>100</v>
      </c>
    </row>
    <row r="13" spans="1:21" ht="12.75">
      <c r="A13" s="19">
        <v>6000</v>
      </c>
      <c r="B13" s="35">
        <v>100</v>
      </c>
      <c r="C13" s="26">
        <v>100</v>
      </c>
      <c r="D13" s="26">
        <v>100</v>
      </c>
      <c r="E13" s="26">
        <v>100</v>
      </c>
      <c r="F13" s="26">
        <v>100</v>
      </c>
      <c r="G13" s="26">
        <v>100</v>
      </c>
      <c r="H13" s="26">
        <v>100</v>
      </c>
      <c r="I13" s="26">
        <v>100</v>
      </c>
      <c r="J13" s="26">
        <v>100</v>
      </c>
      <c r="K13" s="26">
        <v>100</v>
      </c>
      <c r="L13" s="26">
        <v>100</v>
      </c>
      <c r="M13" s="26">
        <v>100</v>
      </c>
      <c r="N13" s="26">
        <v>100</v>
      </c>
      <c r="O13" s="26">
        <v>100</v>
      </c>
      <c r="P13" s="26">
        <v>100.03</v>
      </c>
      <c r="Q13" s="26">
        <v>100</v>
      </c>
      <c r="R13" s="26">
        <v>100</v>
      </c>
      <c r="S13" s="26">
        <v>100</v>
      </c>
      <c r="T13" s="26">
        <v>100</v>
      </c>
      <c r="U13" s="27">
        <v>100</v>
      </c>
    </row>
    <row r="14" spans="1:21" ht="12.75">
      <c r="A14" s="19">
        <v>6500</v>
      </c>
      <c r="B14" s="35">
        <v>100</v>
      </c>
      <c r="C14" s="26">
        <v>100</v>
      </c>
      <c r="D14" s="26">
        <v>100</v>
      </c>
      <c r="E14" s="26">
        <v>100</v>
      </c>
      <c r="F14" s="26">
        <v>100</v>
      </c>
      <c r="G14" s="26">
        <v>100</v>
      </c>
      <c r="H14" s="26">
        <v>100</v>
      </c>
      <c r="I14" s="26">
        <v>100</v>
      </c>
      <c r="J14" s="26">
        <v>100</v>
      </c>
      <c r="K14" s="26">
        <v>100</v>
      </c>
      <c r="L14" s="26">
        <v>100</v>
      </c>
      <c r="M14" s="26">
        <v>100</v>
      </c>
      <c r="N14" s="26">
        <v>100.01</v>
      </c>
      <c r="O14" s="26">
        <v>100</v>
      </c>
      <c r="P14" s="26">
        <v>100</v>
      </c>
      <c r="Q14" s="26">
        <v>100</v>
      </c>
      <c r="R14" s="26">
        <v>100</v>
      </c>
      <c r="S14" s="26">
        <v>100</v>
      </c>
      <c r="T14" s="26">
        <v>100</v>
      </c>
      <c r="U14" s="27">
        <v>100</v>
      </c>
    </row>
    <row r="15" spans="1:21" ht="12.75">
      <c r="A15" s="19">
        <v>7000</v>
      </c>
      <c r="B15" s="35">
        <v>100</v>
      </c>
      <c r="C15" s="26">
        <v>100</v>
      </c>
      <c r="D15" s="26">
        <v>100</v>
      </c>
      <c r="E15" s="26">
        <v>100</v>
      </c>
      <c r="F15" s="26">
        <v>100</v>
      </c>
      <c r="G15" s="26">
        <v>100</v>
      </c>
      <c r="H15" s="26">
        <v>100</v>
      </c>
      <c r="I15" s="26">
        <v>100</v>
      </c>
      <c r="J15" s="26">
        <v>100</v>
      </c>
      <c r="K15" s="26">
        <v>100</v>
      </c>
      <c r="L15" s="26">
        <v>100</v>
      </c>
      <c r="M15" s="26">
        <v>100</v>
      </c>
      <c r="N15" s="26">
        <v>100</v>
      </c>
      <c r="O15" s="26">
        <v>100</v>
      </c>
      <c r="P15" s="26">
        <v>100</v>
      </c>
      <c r="Q15" s="26">
        <v>100</v>
      </c>
      <c r="R15" s="26">
        <v>100</v>
      </c>
      <c r="S15" s="26">
        <v>100</v>
      </c>
      <c r="T15" s="26">
        <v>100</v>
      </c>
      <c r="U15" s="27">
        <v>100</v>
      </c>
    </row>
    <row r="16" spans="1:21" ht="12.75">
      <c r="A16" s="19">
        <v>7500</v>
      </c>
      <c r="B16" s="35">
        <v>100</v>
      </c>
      <c r="C16" s="26">
        <v>100</v>
      </c>
      <c r="D16" s="26">
        <v>100</v>
      </c>
      <c r="E16" s="26">
        <v>100</v>
      </c>
      <c r="F16" s="26">
        <v>100</v>
      </c>
      <c r="G16" s="26">
        <v>100</v>
      </c>
      <c r="H16" s="26">
        <v>100</v>
      </c>
      <c r="I16" s="26">
        <v>100</v>
      </c>
      <c r="J16" s="26">
        <v>100</v>
      </c>
      <c r="K16" s="26">
        <v>100</v>
      </c>
      <c r="L16" s="26">
        <v>100</v>
      </c>
      <c r="M16" s="26">
        <v>100</v>
      </c>
      <c r="N16" s="26">
        <v>100</v>
      </c>
      <c r="O16" s="26">
        <v>100</v>
      </c>
      <c r="P16" s="26">
        <v>100</v>
      </c>
      <c r="Q16" s="26">
        <v>100</v>
      </c>
      <c r="R16" s="26">
        <v>100</v>
      </c>
      <c r="S16" s="26">
        <v>100</v>
      </c>
      <c r="T16" s="26">
        <v>100</v>
      </c>
      <c r="U16" s="27">
        <v>100</v>
      </c>
    </row>
    <row r="17" spans="1:21" ht="12.75">
      <c r="A17" s="19">
        <v>8000</v>
      </c>
      <c r="B17" s="35">
        <v>100</v>
      </c>
      <c r="C17" s="26">
        <v>100</v>
      </c>
      <c r="D17" s="26">
        <v>100</v>
      </c>
      <c r="E17" s="26">
        <v>100</v>
      </c>
      <c r="F17" s="26">
        <v>100</v>
      </c>
      <c r="G17" s="26">
        <v>100</v>
      </c>
      <c r="H17" s="26">
        <v>100</v>
      </c>
      <c r="I17" s="26">
        <v>100</v>
      </c>
      <c r="J17" s="26">
        <v>100</v>
      </c>
      <c r="K17" s="26">
        <v>100</v>
      </c>
      <c r="L17" s="26">
        <v>100</v>
      </c>
      <c r="M17" s="26">
        <v>100</v>
      </c>
      <c r="N17" s="26">
        <v>100</v>
      </c>
      <c r="O17" s="26">
        <v>100</v>
      </c>
      <c r="P17" s="26">
        <v>100</v>
      </c>
      <c r="Q17" s="26">
        <v>100</v>
      </c>
      <c r="R17" s="26">
        <v>100</v>
      </c>
      <c r="S17" s="26">
        <v>100</v>
      </c>
      <c r="T17" s="26">
        <v>100</v>
      </c>
      <c r="U17" s="27">
        <v>100</v>
      </c>
    </row>
    <row r="18" spans="1:21" ht="12.75">
      <c r="A18" s="19">
        <v>8500</v>
      </c>
      <c r="B18" s="35">
        <v>100</v>
      </c>
      <c r="C18" s="26">
        <v>100</v>
      </c>
      <c r="D18" s="26">
        <v>100</v>
      </c>
      <c r="E18" s="26">
        <v>100</v>
      </c>
      <c r="F18" s="26">
        <v>100</v>
      </c>
      <c r="G18" s="26">
        <v>100</v>
      </c>
      <c r="H18" s="26">
        <v>100</v>
      </c>
      <c r="I18" s="26">
        <v>100</v>
      </c>
      <c r="J18" s="26">
        <v>100</v>
      </c>
      <c r="K18" s="26">
        <v>100</v>
      </c>
      <c r="L18" s="26">
        <v>100</v>
      </c>
      <c r="M18" s="26">
        <v>100</v>
      </c>
      <c r="N18" s="26">
        <v>100</v>
      </c>
      <c r="O18" s="26">
        <v>100</v>
      </c>
      <c r="P18" s="26">
        <v>100</v>
      </c>
      <c r="Q18" s="26">
        <v>100</v>
      </c>
      <c r="R18" s="26">
        <v>100</v>
      </c>
      <c r="S18" s="26">
        <v>100</v>
      </c>
      <c r="T18" s="26">
        <v>100</v>
      </c>
      <c r="U18" s="27">
        <v>100</v>
      </c>
    </row>
    <row r="19" spans="1:21" ht="12.75">
      <c r="A19" s="20">
        <v>9000</v>
      </c>
      <c r="B19" s="36">
        <v>100</v>
      </c>
      <c r="C19" s="28">
        <v>100</v>
      </c>
      <c r="D19" s="28">
        <v>100</v>
      </c>
      <c r="E19" s="28">
        <v>100</v>
      </c>
      <c r="F19" s="28">
        <v>100</v>
      </c>
      <c r="G19" s="28">
        <v>100</v>
      </c>
      <c r="H19" s="28">
        <v>100</v>
      </c>
      <c r="I19" s="28">
        <v>100</v>
      </c>
      <c r="J19" s="28">
        <v>100</v>
      </c>
      <c r="K19" s="28">
        <v>100</v>
      </c>
      <c r="L19" s="28">
        <v>100</v>
      </c>
      <c r="M19" s="28">
        <v>100</v>
      </c>
      <c r="N19" s="28">
        <v>100</v>
      </c>
      <c r="O19" s="28">
        <v>100</v>
      </c>
      <c r="P19" s="28">
        <v>100</v>
      </c>
      <c r="Q19" s="28">
        <v>100</v>
      </c>
      <c r="R19" s="28">
        <v>100</v>
      </c>
      <c r="S19" s="28">
        <v>100</v>
      </c>
      <c r="T19" s="28">
        <v>100</v>
      </c>
      <c r="U19" s="29">
        <v>100</v>
      </c>
    </row>
    <row r="30" spans="1:11" ht="12.75" hidden="1">
      <c r="A30" s="10" t="str">
        <f aca="true" t="shared" si="0" ref="A30:A67">INDEX(THM_T,INT((ROW()-30)/2)+1,1)</f>
        <v>rev\th%</v>
      </c>
      <c r="B30" s="10">
        <f aca="true" t="shared" si="1" ref="B30:K31">INDEX(THM_T,INT((ROW()-30)/2)+1,(COLUMN()-1)+MOD(ROW()-30,2)*10+1)</f>
        <v>0</v>
      </c>
      <c r="C30" s="10">
        <f t="shared" si="1"/>
        <v>5</v>
      </c>
      <c r="D30" s="10">
        <f t="shared" si="1"/>
        <v>10</v>
      </c>
      <c r="E30" s="10">
        <f t="shared" si="1"/>
        <v>15</v>
      </c>
      <c r="F30" s="10">
        <f t="shared" si="1"/>
        <v>20</v>
      </c>
      <c r="G30" s="10">
        <f t="shared" si="1"/>
        <v>25</v>
      </c>
      <c r="H30" s="10">
        <f t="shared" si="1"/>
        <v>30</v>
      </c>
      <c r="I30" s="10">
        <f t="shared" si="1"/>
        <v>35</v>
      </c>
      <c r="J30" s="10">
        <f t="shared" si="1"/>
        <v>40</v>
      </c>
      <c r="K30" s="10">
        <f t="shared" si="1"/>
        <v>45</v>
      </c>
    </row>
    <row r="31" spans="1:11" ht="12.75" hidden="1">
      <c r="A31" s="10" t="str">
        <f t="shared" si="0"/>
        <v>rev\th%</v>
      </c>
      <c r="B31" s="10">
        <f t="shared" si="1"/>
        <v>50</v>
      </c>
      <c r="C31" s="10">
        <f t="shared" si="1"/>
        <v>55</v>
      </c>
      <c r="D31" s="10">
        <f t="shared" si="1"/>
        <v>60</v>
      </c>
      <c r="E31" s="10">
        <f t="shared" si="1"/>
        <v>65</v>
      </c>
      <c r="F31" s="10">
        <f t="shared" si="1"/>
        <v>70</v>
      </c>
      <c r="G31" s="10">
        <f t="shared" si="1"/>
        <v>75</v>
      </c>
      <c r="H31" s="10">
        <f t="shared" si="1"/>
        <v>80</v>
      </c>
      <c r="I31" s="10">
        <f t="shared" si="1"/>
        <v>85</v>
      </c>
      <c r="J31" s="10">
        <f t="shared" si="1"/>
        <v>90</v>
      </c>
      <c r="K31" s="10">
        <f t="shared" si="1"/>
        <v>95</v>
      </c>
    </row>
    <row r="32" spans="1:11" ht="12.75" hidden="1">
      <c r="A32" s="10">
        <f t="shared" si="0"/>
        <v>500</v>
      </c>
      <c r="B32" s="10">
        <f aca="true" t="shared" si="2" ref="B32:K41">INT(INDEX(THM_T,INT((ROW()-30)/2)+1,(COLUMN()-1)+MOD(ROW()-30,2)*10+1)*100)</f>
        <v>10000</v>
      </c>
      <c r="C32" s="10">
        <f t="shared" si="2"/>
        <v>10000</v>
      </c>
      <c r="D32" s="10">
        <f t="shared" si="2"/>
        <v>10000</v>
      </c>
      <c r="E32" s="10">
        <f t="shared" si="2"/>
        <v>10000</v>
      </c>
      <c r="F32" s="10">
        <f t="shared" si="2"/>
        <v>9998</v>
      </c>
      <c r="G32" s="10">
        <f t="shared" si="2"/>
        <v>9996</v>
      </c>
      <c r="H32" s="10">
        <f t="shared" si="2"/>
        <v>10000</v>
      </c>
      <c r="I32" s="10">
        <f t="shared" si="2"/>
        <v>10000</v>
      </c>
      <c r="J32" s="10">
        <f t="shared" si="2"/>
        <v>10000</v>
      </c>
      <c r="K32" s="10">
        <f t="shared" si="2"/>
        <v>10000</v>
      </c>
    </row>
    <row r="33" spans="1:11" ht="12.75" hidden="1">
      <c r="A33" s="10">
        <f t="shared" si="0"/>
        <v>500</v>
      </c>
      <c r="B33" s="10">
        <f t="shared" si="2"/>
        <v>10000</v>
      </c>
      <c r="C33" s="10">
        <f t="shared" si="2"/>
        <v>10000</v>
      </c>
      <c r="D33" s="10">
        <f t="shared" si="2"/>
        <v>10000</v>
      </c>
      <c r="E33" s="10">
        <f t="shared" si="2"/>
        <v>10000</v>
      </c>
      <c r="F33" s="10">
        <f t="shared" si="2"/>
        <v>10000</v>
      </c>
      <c r="G33" s="10">
        <f t="shared" si="2"/>
        <v>10000</v>
      </c>
      <c r="H33" s="10">
        <f t="shared" si="2"/>
        <v>10000</v>
      </c>
      <c r="I33" s="10">
        <f t="shared" si="2"/>
        <v>10000</v>
      </c>
      <c r="J33" s="10">
        <f t="shared" si="2"/>
        <v>10000</v>
      </c>
      <c r="K33" s="10">
        <f t="shared" si="2"/>
        <v>10000</v>
      </c>
    </row>
    <row r="34" spans="1:11" ht="12.75" hidden="1">
      <c r="A34" s="10">
        <f t="shared" si="0"/>
        <v>1000</v>
      </c>
      <c r="B34" s="10">
        <f t="shared" si="2"/>
        <v>10000</v>
      </c>
      <c r="C34" s="10">
        <f t="shared" si="2"/>
        <v>10000</v>
      </c>
      <c r="D34" s="10">
        <f t="shared" si="2"/>
        <v>9836</v>
      </c>
      <c r="E34" s="10">
        <f t="shared" si="2"/>
        <v>9639</v>
      </c>
      <c r="F34" s="10">
        <f t="shared" si="2"/>
        <v>9923</v>
      </c>
      <c r="G34" s="10">
        <f t="shared" si="2"/>
        <v>9974</v>
      </c>
      <c r="H34" s="10">
        <f t="shared" si="2"/>
        <v>9996</v>
      </c>
      <c r="I34" s="10">
        <f t="shared" si="2"/>
        <v>9996</v>
      </c>
      <c r="J34" s="10">
        <f t="shared" si="2"/>
        <v>10002</v>
      </c>
      <c r="K34" s="10">
        <f t="shared" si="2"/>
        <v>10000</v>
      </c>
    </row>
    <row r="35" spans="1:11" ht="12.75" hidden="1">
      <c r="A35" s="10">
        <f t="shared" si="0"/>
        <v>1000</v>
      </c>
      <c r="B35" s="10">
        <f t="shared" si="2"/>
        <v>10000</v>
      </c>
      <c r="C35" s="10">
        <f t="shared" si="2"/>
        <v>10000</v>
      </c>
      <c r="D35" s="10">
        <f t="shared" si="2"/>
        <v>10000</v>
      </c>
      <c r="E35" s="10">
        <f t="shared" si="2"/>
        <v>10000</v>
      </c>
      <c r="F35" s="10">
        <f t="shared" si="2"/>
        <v>10000</v>
      </c>
      <c r="G35" s="10">
        <f t="shared" si="2"/>
        <v>10000</v>
      </c>
      <c r="H35" s="10">
        <f t="shared" si="2"/>
        <v>10000</v>
      </c>
      <c r="I35" s="10">
        <f t="shared" si="2"/>
        <v>10000</v>
      </c>
      <c r="J35" s="10">
        <f t="shared" si="2"/>
        <v>10000</v>
      </c>
      <c r="K35" s="10">
        <f t="shared" si="2"/>
        <v>10000</v>
      </c>
    </row>
    <row r="36" spans="1:11" ht="12.75" hidden="1">
      <c r="A36" s="10">
        <f t="shared" si="0"/>
        <v>1500</v>
      </c>
      <c r="B36" s="10">
        <f t="shared" si="2"/>
        <v>10000</v>
      </c>
      <c r="C36" s="10">
        <f t="shared" si="2"/>
        <v>10000</v>
      </c>
      <c r="D36" s="10">
        <f t="shared" si="2"/>
        <v>9844</v>
      </c>
      <c r="E36" s="10">
        <f t="shared" si="2"/>
        <v>9731</v>
      </c>
      <c r="F36" s="10">
        <f t="shared" si="2"/>
        <v>10397</v>
      </c>
      <c r="G36" s="10">
        <f t="shared" si="2"/>
        <v>11011</v>
      </c>
      <c r="H36" s="10">
        <f t="shared" si="2"/>
        <v>11160</v>
      </c>
      <c r="I36" s="10">
        <f t="shared" si="2"/>
        <v>11198</v>
      </c>
      <c r="J36" s="10">
        <f t="shared" si="2"/>
        <v>11004</v>
      </c>
      <c r="K36" s="10">
        <f t="shared" si="2"/>
        <v>10698</v>
      </c>
    </row>
    <row r="37" spans="1:11" ht="12.75" hidden="1">
      <c r="A37" s="10">
        <f t="shared" si="0"/>
        <v>1500</v>
      </c>
      <c r="B37" s="10">
        <f t="shared" si="2"/>
        <v>10498</v>
      </c>
      <c r="C37" s="10">
        <f t="shared" si="2"/>
        <v>10400</v>
      </c>
      <c r="D37" s="10">
        <f t="shared" si="2"/>
        <v>10300</v>
      </c>
      <c r="E37" s="10">
        <f t="shared" si="2"/>
        <v>10200</v>
      </c>
      <c r="F37" s="10">
        <f t="shared" si="2"/>
        <v>10100</v>
      </c>
      <c r="G37" s="10">
        <f t="shared" si="2"/>
        <v>10000</v>
      </c>
      <c r="H37" s="10">
        <f t="shared" si="2"/>
        <v>10001</v>
      </c>
      <c r="I37" s="10">
        <f t="shared" si="2"/>
        <v>10006</v>
      </c>
      <c r="J37" s="10">
        <f t="shared" si="2"/>
        <v>10000</v>
      </c>
      <c r="K37" s="10">
        <f t="shared" si="2"/>
        <v>10000</v>
      </c>
    </row>
    <row r="38" spans="1:11" ht="12.75" hidden="1">
      <c r="A38" s="10">
        <f t="shared" si="0"/>
        <v>2000</v>
      </c>
      <c r="B38" s="10">
        <f t="shared" si="2"/>
        <v>10000</v>
      </c>
      <c r="C38" s="10">
        <f t="shared" si="2"/>
        <v>10000</v>
      </c>
      <c r="D38" s="10">
        <f t="shared" si="2"/>
        <v>9995</v>
      </c>
      <c r="E38" s="10">
        <f t="shared" si="2"/>
        <v>9909</v>
      </c>
      <c r="F38" s="10">
        <f t="shared" si="2"/>
        <v>10096</v>
      </c>
      <c r="G38" s="10">
        <f t="shared" si="2"/>
        <v>10250</v>
      </c>
      <c r="H38" s="10">
        <f t="shared" si="2"/>
        <v>10697</v>
      </c>
      <c r="I38" s="10">
        <f t="shared" si="2"/>
        <v>10980</v>
      </c>
      <c r="J38" s="10">
        <f t="shared" si="2"/>
        <v>11280</v>
      </c>
      <c r="K38" s="10">
        <f t="shared" si="2"/>
        <v>11300</v>
      </c>
    </row>
    <row r="39" spans="1:11" ht="12.75" hidden="1">
      <c r="A39" s="10">
        <f t="shared" si="0"/>
        <v>2000</v>
      </c>
      <c r="B39" s="10">
        <f t="shared" si="2"/>
        <v>11300</v>
      </c>
      <c r="C39" s="10">
        <f t="shared" si="2"/>
        <v>11300</v>
      </c>
      <c r="D39" s="10">
        <f t="shared" si="2"/>
        <v>11000</v>
      </c>
      <c r="E39" s="10">
        <f t="shared" si="2"/>
        <v>10800</v>
      </c>
      <c r="F39" s="10">
        <f t="shared" si="2"/>
        <v>10600</v>
      </c>
      <c r="G39" s="10">
        <f t="shared" si="2"/>
        <v>10400</v>
      </c>
      <c r="H39" s="10">
        <f t="shared" si="2"/>
        <v>10200</v>
      </c>
      <c r="I39" s="10">
        <f t="shared" si="2"/>
        <v>10013</v>
      </c>
      <c r="J39" s="10">
        <f t="shared" si="2"/>
        <v>10003</v>
      </c>
      <c r="K39" s="10">
        <f t="shared" si="2"/>
        <v>10000</v>
      </c>
    </row>
    <row r="40" spans="1:11" ht="12.75" hidden="1">
      <c r="A40" s="10">
        <f t="shared" si="0"/>
        <v>2500</v>
      </c>
      <c r="B40" s="10">
        <f t="shared" si="2"/>
        <v>10000</v>
      </c>
      <c r="C40" s="10">
        <f t="shared" si="2"/>
        <v>10000</v>
      </c>
      <c r="D40" s="10">
        <f t="shared" si="2"/>
        <v>10000</v>
      </c>
      <c r="E40" s="10">
        <f t="shared" si="2"/>
        <v>9982</v>
      </c>
      <c r="F40" s="10">
        <f t="shared" si="2"/>
        <v>9584</v>
      </c>
      <c r="G40" s="10">
        <f t="shared" si="2"/>
        <v>9664</v>
      </c>
      <c r="H40" s="10">
        <f t="shared" si="2"/>
        <v>10344</v>
      </c>
      <c r="I40" s="10">
        <f t="shared" si="2"/>
        <v>10667</v>
      </c>
      <c r="J40" s="10">
        <f t="shared" si="2"/>
        <v>10931</v>
      </c>
      <c r="K40" s="10">
        <f t="shared" si="2"/>
        <v>10927</v>
      </c>
    </row>
    <row r="41" spans="1:11" ht="12.75" hidden="1">
      <c r="A41" s="10">
        <f t="shared" si="0"/>
        <v>2500</v>
      </c>
      <c r="B41" s="10">
        <f t="shared" si="2"/>
        <v>10932</v>
      </c>
      <c r="C41" s="10">
        <f t="shared" si="2"/>
        <v>11000</v>
      </c>
      <c r="D41" s="10">
        <f t="shared" si="2"/>
        <v>11000</v>
      </c>
      <c r="E41" s="10">
        <f t="shared" si="2"/>
        <v>10798</v>
      </c>
      <c r="F41" s="10">
        <f t="shared" si="2"/>
        <v>10600</v>
      </c>
      <c r="G41" s="10">
        <f t="shared" si="2"/>
        <v>10400</v>
      </c>
      <c r="H41" s="10">
        <f t="shared" si="2"/>
        <v>10200</v>
      </c>
      <c r="I41" s="10">
        <f t="shared" si="2"/>
        <v>10002</v>
      </c>
      <c r="J41" s="10">
        <f t="shared" si="2"/>
        <v>10005</v>
      </c>
      <c r="K41" s="10">
        <f t="shared" si="2"/>
        <v>10000</v>
      </c>
    </row>
    <row r="42" spans="1:11" ht="12.75" hidden="1">
      <c r="A42" s="10">
        <f t="shared" si="0"/>
        <v>3000</v>
      </c>
      <c r="B42" s="10">
        <f aca="true" t="shared" si="3" ref="B42:K51">INT(INDEX(THM_T,INT((ROW()-30)/2)+1,(COLUMN()-1)+MOD(ROW()-30,2)*10+1)*100)</f>
        <v>10000</v>
      </c>
      <c r="C42" s="10">
        <f t="shared" si="3"/>
        <v>10000</v>
      </c>
      <c r="D42" s="10">
        <f t="shared" si="3"/>
        <v>10000</v>
      </c>
      <c r="E42" s="10">
        <f t="shared" si="3"/>
        <v>10000</v>
      </c>
      <c r="F42" s="10">
        <f t="shared" si="3"/>
        <v>9789</v>
      </c>
      <c r="G42" s="10">
        <f t="shared" si="3"/>
        <v>9384</v>
      </c>
      <c r="H42" s="10">
        <f t="shared" si="3"/>
        <v>9602</v>
      </c>
      <c r="I42" s="10">
        <f t="shared" si="3"/>
        <v>9870</v>
      </c>
      <c r="J42" s="10">
        <f t="shared" si="3"/>
        <v>10087</v>
      </c>
      <c r="K42" s="10">
        <f t="shared" si="3"/>
        <v>10489</v>
      </c>
    </row>
    <row r="43" spans="1:11" ht="12.75" hidden="1">
      <c r="A43" s="10">
        <f t="shared" si="0"/>
        <v>3000</v>
      </c>
      <c r="B43" s="10">
        <f t="shared" si="3"/>
        <v>10501</v>
      </c>
      <c r="C43" s="10">
        <f t="shared" si="3"/>
        <v>10399</v>
      </c>
      <c r="D43" s="10">
        <f t="shared" si="3"/>
        <v>10299</v>
      </c>
      <c r="E43" s="10">
        <f t="shared" si="3"/>
        <v>10200</v>
      </c>
      <c r="F43" s="10">
        <f t="shared" si="3"/>
        <v>10100</v>
      </c>
      <c r="G43" s="10">
        <f t="shared" si="3"/>
        <v>10010</v>
      </c>
      <c r="H43" s="10">
        <f t="shared" si="3"/>
        <v>10000</v>
      </c>
      <c r="I43" s="10">
        <f t="shared" si="3"/>
        <v>9999</v>
      </c>
      <c r="J43" s="10">
        <f t="shared" si="3"/>
        <v>10003</v>
      </c>
      <c r="K43" s="10">
        <f t="shared" si="3"/>
        <v>10000</v>
      </c>
    </row>
    <row r="44" spans="1:11" ht="12.75" hidden="1">
      <c r="A44" s="10">
        <f t="shared" si="0"/>
        <v>3500</v>
      </c>
      <c r="B44" s="10">
        <f t="shared" si="3"/>
        <v>10000</v>
      </c>
      <c r="C44" s="10">
        <f t="shared" si="3"/>
        <v>10000</v>
      </c>
      <c r="D44" s="10">
        <f t="shared" si="3"/>
        <v>10000</v>
      </c>
      <c r="E44" s="10">
        <f t="shared" si="3"/>
        <v>10000</v>
      </c>
      <c r="F44" s="10">
        <f t="shared" si="3"/>
        <v>9943</v>
      </c>
      <c r="G44" s="10">
        <f t="shared" si="3"/>
        <v>9674</v>
      </c>
      <c r="H44" s="10">
        <f t="shared" si="3"/>
        <v>9781</v>
      </c>
      <c r="I44" s="10">
        <f t="shared" si="3"/>
        <v>9788</v>
      </c>
      <c r="J44" s="10">
        <f t="shared" si="3"/>
        <v>9998</v>
      </c>
      <c r="K44" s="10">
        <f t="shared" si="3"/>
        <v>9922</v>
      </c>
    </row>
    <row r="45" spans="1:11" ht="12.75" hidden="1">
      <c r="A45" s="10">
        <f t="shared" si="0"/>
        <v>3500</v>
      </c>
      <c r="B45" s="10">
        <f t="shared" si="3"/>
        <v>10000</v>
      </c>
      <c r="C45" s="10">
        <f t="shared" si="3"/>
        <v>10013</v>
      </c>
      <c r="D45" s="10">
        <f t="shared" si="3"/>
        <v>10028</v>
      </c>
      <c r="E45" s="10">
        <f t="shared" si="3"/>
        <v>10011</v>
      </c>
      <c r="F45" s="10">
        <f t="shared" si="3"/>
        <v>9998</v>
      </c>
      <c r="G45" s="10">
        <f t="shared" si="3"/>
        <v>10000</v>
      </c>
      <c r="H45" s="10">
        <f t="shared" si="3"/>
        <v>10005</v>
      </c>
      <c r="I45" s="10">
        <f t="shared" si="3"/>
        <v>10001</v>
      </c>
      <c r="J45" s="10">
        <f t="shared" si="3"/>
        <v>10000</v>
      </c>
      <c r="K45" s="10">
        <f t="shared" si="3"/>
        <v>10000</v>
      </c>
    </row>
    <row r="46" spans="1:11" ht="12.75" hidden="1">
      <c r="A46" s="10">
        <f t="shared" si="0"/>
        <v>4000</v>
      </c>
      <c r="B46" s="10">
        <f t="shared" si="3"/>
        <v>10000</v>
      </c>
      <c r="C46" s="10">
        <f t="shared" si="3"/>
        <v>10000</v>
      </c>
      <c r="D46" s="10">
        <f t="shared" si="3"/>
        <v>10000</v>
      </c>
      <c r="E46" s="10">
        <f t="shared" si="3"/>
        <v>9998</v>
      </c>
      <c r="F46" s="10">
        <f t="shared" si="3"/>
        <v>9956</v>
      </c>
      <c r="G46" s="10">
        <f t="shared" si="3"/>
        <v>9831</v>
      </c>
      <c r="H46" s="10">
        <f t="shared" si="3"/>
        <v>9760</v>
      </c>
      <c r="I46" s="10">
        <f t="shared" si="3"/>
        <v>9705</v>
      </c>
      <c r="J46" s="10">
        <f t="shared" si="3"/>
        <v>9788</v>
      </c>
      <c r="K46" s="10">
        <f t="shared" si="3"/>
        <v>9829</v>
      </c>
    </row>
    <row r="47" spans="1:11" ht="12.75" hidden="1">
      <c r="A47" s="10">
        <f t="shared" si="0"/>
        <v>4000</v>
      </c>
      <c r="B47" s="10">
        <f t="shared" si="3"/>
        <v>9924</v>
      </c>
      <c r="C47" s="10">
        <f t="shared" si="3"/>
        <v>9980</v>
      </c>
      <c r="D47" s="10">
        <f t="shared" si="3"/>
        <v>10010</v>
      </c>
      <c r="E47" s="10">
        <f t="shared" si="3"/>
        <v>10000</v>
      </c>
      <c r="F47" s="10">
        <f t="shared" si="3"/>
        <v>9996</v>
      </c>
      <c r="G47" s="10">
        <f t="shared" si="3"/>
        <v>10001</v>
      </c>
      <c r="H47" s="10">
        <f t="shared" si="3"/>
        <v>9999</v>
      </c>
      <c r="I47" s="10">
        <f t="shared" si="3"/>
        <v>9998</v>
      </c>
      <c r="J47" s="10">
        <f t="shared" si="3"/>
        <v>10000</v>
      </c>
      <c r="K47" s="10">
        <f t="shared" si="3"/>
        <v>10000</v>
      </c>
    </row>
    <row r="48" spans="1:11" ht="12.75" hidden="1">
      <c r="A48" s="10">
        <f t="shared" si="0"/>
        <v>4500</v>
      </c>
      <c r="B48" s="10">
        <f t="shared" si="3"/>
        <v>10000</v>
      </c>
      <c r="C48" s="10">
        <f t="shared" si="3"/>
        <v>10000</v>
      </c>
      <c r="D48" s="10">
        <f t="shared" si="3"/>
        <v>10000</v>
      </c>
      <c r="E48" s="10">
        <f t="shared" si="3"/>
        <v>9995</v>
      </c>
      <c r="F48" s="10">
        <f t="shared" si="3"/>
        <v>9959</v>
      </c>
      <c r="G48" s="10">
        <f t="shared" si="3"/>
        <v>9913</v>
      </c>
      <c r="H48" s="10">
        <f t="shared" si="3"/>
        <v>9885</v>
      </c>
      <c r="I48" s="10">
        <f t="shared" si="3"/>
        <v>9884</v>
      </c>
      <c r="J48" s="10">
        <f t="shared" si="3"/>
        <v>9917</v>
      </c>
      <c r="K48" s="10">
        <f t="shared" si="3"/>
        <v>9902</v>
      </c>
    </row>
    <row r="49" spans="1:11" ht="12.75" hidden="1">
      <c r="A49" s="10">
        <f t="shared" si="0"/>
        <v>4500</v>
      </c>
      <c r="B49" s="10">
        <f t="shared" si="3"/>
        <v>9892</v>
      </c>
      <c r="C49" s="10">
        <f t="shared" si="3"/>
        <v>9922</v>
      </c>
      <c r="D49" s="10">
        <f t="shared" si="3"/>
        <v>10005</v>
      </c>
      <c r="E49" s="10">
        <f t="shared" si="3"/>
        <v>10000</v>
      </c>
      <c r="F49" s="10">
        <f t="shared" si="3"/>
        <v>10003</v>
      </c>
      <c r="G49" s="10">
        <f t="shared" si="3"/>
        <v>9997</v>
      </c>
      <c r="H49" s="10">
        <f t="shared" si="3"/>
        <v>10000</v>
      </c>
      <c r="I49" s="10">
        <f t="shared" si="3"/>
        <v>9996</v>
      </c>
      <c r="J49" s="10">
        <f t="shared" si="3"/>
        <v>10002</v>
      </c>
      <c r="K49" s="10">
        <f t="shared" si="3"/>
        <v>10000</v>
      </c>
    </row>
    <row r="50" spans="1:11" ht="12.75" hidden="1">
      <c r="A50" s="10">
        <f t="shared" si="0"/>
        <v>5000</v>
      </c>
      <c r="B50" s="10">
        <f t="shared" si="3"/>
        <v>10000</v>
      </c>
      <c r="C50" s="10">
        <f t="shared" si="3"/>
        <v>10000</v>
      </c>
      <c r="D50" s="10">
        <f t="shared" si="3"/>
        <v>10000</v>
      </c>
      <c r="E50" s="10">
        <f t="shared" si="3"/>
        <v>10000</v>
      </c>
      <c r="F50" s="10">
        <f t="shared" si="3"/>
        <v>9999</v>
      </c>
      <c r="G50" s="10">
        <f t="shared" si="3"/>
        <v>9997</v>
      </c>
      <c r="H50" s="10">
        <f t="shared" si="3"/>
        <v>9999</v>
      </c>
      <c r="I50" s="10">
        <f t="shared" si="3"/>
        <v>10000</v>
      </c>
      <c r="J50" s="10">
        <f t="shared" si="3"/>
        <v>10000</v>
      </c>
      <c r="K50" s="10">
        <f t="shared" si="3"/>
        <v>9986</v>
      </c>
    </row>
    <row r="51" spans="1:11" ht="12.75" hidden="1">
      <c r="A51" s="10">
        <f t="shared" si="0"/>
        <v>5000</v>
      </c>
      <c r="B51" s="10">
        <f t="shared" si="3"/>
        <v>9997</v>
      </c>
      <c r="C51" s="10">
        <f t="shared" si="3"/>
        <v>9988</v>
      </c>
      <c r="D51" s="10">
        <f t="shared" si="3"/>
        <v>9998</v>
      </c>
      <c r="E51" s="10">
        <f t="shared" si="3"/>
        <v>10001</v>
      </c>
      <c r="F51" s="10">
        <f t="shared" si="3"/>
        <v>9999</v>
      </c>
      <c r="G51" s="10">
        <f t="shared" si="3"/>
        <v>10000</v>
      </c>
      <c r="H51" s="10">
        <f t="shared" si="3"/>
        <v>10000</v>
      </c>
      <c r="I51" s="10">
        <f t="shared" si="3"/>
        <v>10000</v>
      </c>
      <c r="J51" s="10">
        <f t="shared" si="3"/>
        <v>10000</v>
      </c>
      <c r="K51" s="10">
        <f t="shared" si="3"/>
        <v>10000</v>
      </c>
    </row>
    <row r="52" spans="1:11" ht="12.75" hidden="1">
      <c r="A52" s="10">
        <f t="shared" si="0"/>
        <v>5500</v>
      </c>
      <c r="B52" s="10">
        <f aca="true" t="shared" si="4" ref="B52:K61">INT(INDEX(THM_T,INT((ROW()-30)/2)+1,(COLUMN()-1)+MOD(ROW()-30,2)*10+1)*100)</f>
        <v>10000</v>
      </c>
      <c r="C52" s="10">
        <f t="shared" si="4"/>
        <v>10000</v>
      </c>
      <c r="D52" s="10">
        <f t="shared" si="4"/>
        <v>10000</v>
      </c>
      <c r="E52" s="10">
        <f t="shared" si="4"/>
        <v>10000</v>
      </c>
      <c r="F52" s="10">
        <f t="shared" si="4"/>
        <v>10000</v>
      </c>
      <c r="G52" s="10">
        <f t="shared" si="4"/>
        <v>10000</v>
      </c>
      <c r="H52" s="10">
        <f t="shared" si="4"/>
        <v>10000</v>
      </c>
      <c r="I52" s="10">
        <f t="shared" si="4"/>
        <v>9998</v>
      </c>
      <c r="J52" s="10">
        <f t="shared" si="4"/>
        <v>10000</v>
      </c>
      <c r="K52" s="10">
        <f t="shared" si="4"/>
        <v>10000</v>
      </c>
    </row>
    <row r="53" spans="1:11" ht="12.75" hidden="1">
      <c r="A53" s="10">
        <f t="shared" si="0"/>
        <v>5500</v>
      </c>
      <c r="B53" s="10">
        <f t="shared" si="4"/>
        <v>9999</v>
      </c>
      <c r="C53" s="10">
        <f t="shared" si="4"/>
        <v>9998</v>
      </c>
      <c r="D53" s="10">
        <f t="shared" si="4"/>
        <v>10000</v>
      </c>
      <c r="E53" s="10">
        <f t="shared" si="4"/>
        <v>10000</v>
      </c>
      <c r="F53" s="10">
        <f t="shared" si="4"/>
        <v>10004</v>
      </c>
      <c r="G53" s="10">
        <f t="shared" si="4"/>
        <v>10000</v>
      </c>
      <c r="H53" s="10">
        <f t="shared" si="4"/>
        <v>9998</v>
      </c>
      <c r="I53" s="10">
        <f t="shared" si="4"/>
        <v>9996</v>
      </c>
      <c r="J53" s="10">
        <f t="shared" si="4"/>
        <v>9999</v>
      </c>
      <c r="K53" s="10">
        <f t="shared" si="4"/>
        <v>10000</v>
      </c>
    </row>
    <row r="54" spans="1:11" ht="12.75" hidden="1">
      <c r="A54" s="10">
        <f t="shared" si="0"/>
        <v>6000</v>
      </c>
      <c r="B54" s="10">
        <f t="shared" si="4"/>
        <v>10000</v>
      </c>
      <c r="C54" s="10">
        <f t="shared" si="4"/>
        <v>10000</v>
      </c>
      <c r="D54" s="10">
        <f t="shared" si="4"/>
        <v>10000</v>
      </c>
      <c r="E54" s="10">
        <f t="shared" si="4"/>
        <v>10000</v>
      </c>
      <c r="F54" s="10">
        <f t="shared" si="4"/>
        <v>10000</v>
      </c>
      <c r="G54" s="10">
        <f t="shared" si="4"/>
        <v>10000</v>
      </c>
      <c r="H54" s="10">
        <f t="shared" si="4"/>
        <v>10000</v>
      </c>
      <c r="I54" s="10">
        <f t="shared" si="4"/>
        <v>10000</v>
      </c>
      <c r="J54" s="10">
        <f t="shared" si="4"/>
        <v>10000</v>
      </c>
      <c r="K54" s="10">
        <f t="shared" si="4"/>
        <v>10000</v>
      </c>
    </row>
    <row r="55" spans="1:11" ht="12.75" hidden="1">
      <c r="A55" s="10">
        <f t="shared" si="0"/>
        <v>6000</v>
      </c>
      <c r="B55" s="10">
        <f t="shared" si="4"/>
        <v>10000</v>
      </c>
      <c r="C55" s="10">
        <f t="shared" si="4"/>
        <v>10000</v>
      </c>
      <c r="D55" s="10">
        <f t="shared" si="4"/>
        <v>10000</v>
      </c>
      <c r="E55" s="10">
        <f t="shared" si="4"/>
        <v>10000</v>
      </c>
      <c r="F55" s="10">
        <f t="shared" si="4"/>
        <v>10003</v>
      </c>
      <c r="G55" s="10">
        <f t="shared" si="4"/>
        <v>10000</v>
      </c>
      <c r="H55" s="10">
        <f t="shared" si="4"/>
        <v>10000</v>
      </c>
      <c r="I55" s="10">
        <f t="shared" si="4"/>
        <v>10000</v>
      </c>
      <c r="J55" s="10">
        <f t="shared" si="4"/>
        <v>10000</v>
      </c>
      <c r="K55" s="10">
        <f t="shared" si="4"/>
        <v>10000</v>
      </c>
    </row>
    <row r="56" spans="1:11" ht="12.75" hidden="1">
      <c r="A56" s="10">
        <f t="shared" si="0"/>
        <v>6500</v>
      </c>
      <c r="B56" s="10">
        <f t="shared" si="4"/>
        <v>10000</v>
      </c>
      <c r="C56" s="10">
        <f t="shared" si="4"/>
        <v>10000</v>
      </c>
      <c r="D56" s="10">
        <f t="shared" si="4"/>
        <v>10000</v>
      </c>
      <c r="E56" s="10">
        <f t="shared" si="4"/>
        <v>10000</v>
      </c>
      <c r="F56" s="10">
        <f t="shared" si="4"/>
        <v>10000</v>
      </c>
      <c r="G56" s="10">
        <f t="shared" si="4"/>
        <v>10000</v>
      </c>
      <c r="H56" s="10">
        <f t="shared" si="4"/>
        <v>10000</v>
      </c>
      <c r="I56" s="10">
        <f t="shared" si="4"/>
        <v>10000</v>
      </c>
      <c r="J56" s="10">
        <f t="shared" si="4"/>
        <v>10000</v>
      </c>
      <c r="K56" s="10">
        <f t="shared" si="4"/>
        <v>10000</v>
      </c>
    </row>
    <row r="57" spans="1:11" ht="12.75" hidden="1">
      <c r="A57" s="10">
        <f t="shared" si="0"/>
        <v>6500</v>
      </c>
      <c r="B57" s="10">
        <f t="shared" si="4"/>
        <v>10000</v>
      </c>
      <c r="C57" s="10">
        <f t="shared" si="4"/>
        <v>10000</v>
      </c>
      <c r="D57" s="10">
        <f t="shared" si="4"/>
        <v>10001</v>
      </c>
      <c r="E57" s="10">
        <f t="shared" si="4"/>
        <v>10000</v>
      </c>
      <c r="F57" s="10">
        <f t="shared" si="4"/>
        <v>10000</v>
      </c>
      <c r="G57" s="10">
        <f t="shared" si="4"/>
        <v>10000</v>
      </c>
      <c r="H57" s="10">
        <f t="shared" si="4"/>
        <v>10000</v>
      </c>
      <c r="I57" s="10">
        <f t="shared" si="4"/>
        <v>10000</v>
      </c>
      <c r="J57" s="10">
        <f t="shared" si="4"/>
        <v>10000</v>
      </c>
      <c r="K57" s="10">
        <f t="shared" si="4"/>
        <v>10000</v>
      </c>
    </row>
    <row r="58" spans="1:11" ht="12.75" hidden="1">
      <c r="A58" s="10">
        <f t="shared" si="0"/>
        <v>7000</v>
      </c>
      <c r="B58" s="10">
        <f t="shared" si="4"/>
        <v>10000</v>
      </c>
      <c r="C58" s="10">
        <f t="shared" si="4"/>
        <v>10000</v>
      </c>
      <c r="D58" s="10">
        <f t="shared" si="4"/>
        <v>10000</v>
      </c>
      <c r="E58" s="10">
        <f t="shared" si="4"/>
        <v>10000</v>
      </c>
      <c r="F58" s="10">
        <f t="shared" si="4"/>
        <v>10000</v>
      </c>
      <c r="G58" s="10">
        <f t="shared" si="4"/>
        <v>10000</v>
      </c>
      <c r="H58" s="10">
        <f t="shared" si="4"/>
        <v>10000</v>
      </c>
      <c r="I58" s="10">
        <f t="shared" si="4"/>
        <v>10000</v>
      </c>
      <c r="J58" s="10">
        <f t="shared" si="4"/>
        <v>10000</v>
      </c>
      <c r="K58" s="10">
        <f t="shared" si="4"/>
        <v>10000</v>
      </c>
    </row>
    <row r="59" spans="1:11" ht="12.75" hidden="1">
      <c r="A59" s="10">
        <f t="shared" si="0"/>
        <v>7000</v>
      </c>
      <c r="B59" s="10">
        <f t="shared" si="4"/>
        <v>10000</v>
      </c>
      <c r="C59" s="10">
        <f t="shared" si="4"/>
        <v>10000</v>
      </c>
      <c r="D59" s="10">
        <f t="shared" si="4"/>
        <v>10000</v>
      </c>
      <c r="E59" s="10">
        <f t="shared" si="4"/>
        <v>10000</v>
      </c>
      <c r="F59" s="10">
        <f t="shared" si="4"/>
        <v>10000</v>
      </c>
      <c r="G59" s="10">
        <f t="shared" si="4"/>
        <v>10000</v>
      </c>
      <c r="H59" s="10">
        <f t="shared" si="4"/>
        <v>10000</v>
      </c>
      <c r="I59" s="10">
        <f t="shared" si="4"/>
        <v>10000</v>
      </c>
      <c r="J59" s="10">
        <f t="shared" si="4"/>
        <v>10000</v>
      </c>
      <c r="K59" s="10">
        <f t="shared" si="4"/>
        <v>10000</v>
      </c>
    </row>
    <row r="60" spans="1:11" ht="12.75" hidden="1">
      <c r="A60" s="10">
        <f t="shared" si="0"/>
        <v>7500</v>
      </c>
      <c r="B60" s="10">
        <f t="shared" si="4"/>
        <v>10000</v>
      </c>
      <c r="C60" s="10">
        <f t="shared" si="4"/>
        <v>10000</v>
      </c>
      <c r="D60" s="10">
        <f t="shared" si="4"/>
        <v>10000</v>
      </c>
      <c r="E60" s="10">
        <f t="shared" si="4"/>
        <v>10000</v>
      </c>
      <c r="F60" s="10">
        <f t="shared" si="4"/>
        <v>10000</v>
      </c>
      <c r="G60" s="10">
        <f t="shared" si="4"/>
        <v>10000</v>
      </c>
      <c r="H60" s="10">
        <f t="shared" si="4"/>
        <v>10000</v>
      </c>
      <c r="I60" s="10">
        <f t="shared" si="4"/>
        <v>10000</v>
      </c>
      <c r="J60" s="10">
        <f t="shared" si="4"/>
        <v>10000</v>
      </c>
      <c r="K60" s="10">
        <f t="shared" si="4"/>
        <v>10000</v>
      </c>
    </row>
    <row r="61" spans="1:11" ht="12.75" hidden="1">
      <c r="A61" s="10">
        <f t="shared" si="0"/>
        <v>7500</v>
      </c>
      <c r="B61" s="10">
        <f t="shared" si="4"/>
        <v>10000</v>
      </c>
      <c r="C61" s="10">
        <f t="shared" si="4"/>
        <v>10000</v>
      </c>
      <c r="D61" s="10">
        <f t="shared" si="4"/>
        <v>10000</v>
      </c>
      <c r="E61" s="10">
        <f t="shared" si="4"/>
        <v>10000</v>
      </c>
      <c r="F61" s="10">
        <f t="shared" si="4"/>
        <v>10000</v>
      </c>
      <c r="G61" s="10">
        <f t="shared" si="4"/>
        <v>10000</v>
      </c>
      <c r="H61" s="10">
        <f t="shared" si="4"/>
        <v>10000</v>
      </c>
      <c r="I61" s="10">
        <f t="shared" si="4"/>
        <v>10000</v>
      </c>
      <c r="J61" s="10">
        <f t="shared" si="4"/>
        <v>10000</v>
      </c>
      <c r="K61" s="10">
        <f t="shared" si="4"/>
        <v>10000</v>
      </c>
    </row>
    <row r="62" spans="1:11" ht="12.75" hidden="1">
      <c r="A62" s="10">
        <f t="shared" si="0"/>
        <v>8000</v>
      </c>
      <c r="B62" s="10">
        <f aca="true" t="shared" si="5" ref="B62:K67">INT(INDEX(THM_T,INT((ROW()-30)/2)+1,(COLUMN()-1)+MOD(ROW()-30,2)*10+1)*100)</f>
        <v>10000</v>
      </c>
      <c r="C62" s="10">
        <f t="shared" si="5"/>
        <v>10000</v>
      </c>
      <c r="D62" s="10">
        <f t="shared" si="5"/>
        <v>10000</v>
      </c>
      <c r="E62" s="10">
        <f t="shared" si="5"/>
        <v>10000</v>
      </c>
      <c r="F62" s="10">
        <f t="shared" si="5"/>
        <v>10000</v>
      </c>
      <c r="G62" s="10">
        <f t="shared" si="5"/>
        <v>10000</v>
      </c>
      <c r="H62" s="10">
        <f t="shared" si="5"/>
        <v>10000</v>
      </c>
      <c r="I62" s="10">
        <f t="shared" si="5"/>
        <v>10000</v>
      </c>
      <c r="J62" s="10">
        <f t="shared" si="5"/>
        <v>10000</v>
      </c>
      <c r="K62" s="10">
        <f t="shared" si="5"/>
        <v>10000</v>
      </c>
    </row>
    <row r="63" spans="1:11" ht="12.75" hidden="1">
      <c r="A63" s="10">
        <f t="shared" si="0"/>
        <v>8000</v>
      </c>
      <c r="B63" s="10">
        <f t="shared" si="5"/>
        <v>10000</v>
      </c>
      <c r="C63" s="10">
        <f t="shared" si="5"/>
        <v>10000</v>
      </c>
      <c r="D63" s="10">
        <f t="shared" si="5"/>
        <v>10000</v>
      </c>
      <c r="E63" s="10">
        <f t="shared" si="5"/>
        <v>10000</v>
      </c>
      <c r="F63" s="10">
        <f t="shared" si="5"/>
        <v>10000</v>
      </c>
      <c r="G63" s="10">
        <f t="shared" si="5"/>
        <v>10000</v>
      </c>
      <c r="H63" s="10">
        <f t="shared" si="5"/>
        <v>10000</v>
      </c>
      <c r="I63" s="10">
        <f t="shared" si="5"/>
        <v>10000</v>
      </c>
      <c r="J63" s="10">
        <f t="shared" si="5"/>
        <v>10000</v>
      </c>
      <c r="K63" s="10">
        <f t="shared" si="5"/>
        <v>10000</v>
      </c>
    </row>
    <row r="64" spans="1:11" ht="12.75" hidden="1">
      <c r="A64" s="10">
        <f t="shared" si="0"/>
        <v>8500</v>
      </c>
      <c r="B64" s="10">
        <f t="shared" si="5"/>
        <v>10000</v>
      </c>
      <c r="C64" s="10">
        <f t="shared" si="5"/>
        <v>10000</v>
      </c>
      <c r="D64" s="10">
        <f t="shared" si="5"/>
        <v>10000</v>
      </c>
      <c r="E64" s="10">
        <f t="shared" si="5"/>
        <v>10000</v>
      </c>
      <c r="F64" s="10">
        <f t="shared" si="5"/>
        <v>10000</v>
      </c>
      <c r="G64" s="10">
        <f t="shared" si="5"/>
        <v>10000</v>
      </c>
      <c r="H64" s="10">
        <f t="shared" si="5"/>
        <v>10000</v>
      </c>
      <c r="I64" s="10">
        <f t="shared" si="5"/>
        <v>10000</v>
      </c>
      <c r="J64" s="10">
        <f t="shared" si="5"/>
        <v>10000</v>
      </c>
      <c r="K64" s="10">
        <f t="shared" si="5"/>
        <v>10000</v>
      </c>
    </row>
    <row r="65" spans="1:11" ht="12.75" hidden="1">
      <c r="A65" s="10">
        <f t="shared" si="0"/>
        <v>8500</v>
      </c>
      <c r="B65" s="10">
        <f t="shared" si="5"/>
        <v>10000</v>
      </c>
      <c r="C65" s="10">
        <f t="shared" si="5"/>
        <v>10000</v>
      </c>
      <c r="D65" s="10">
        <f t="shared" si="5"/>
        <v>10000</v>
      </c>
      <c r="E65" s="10">
        <f t="shared" si="5"/>
        <v>10000</v>
      </c>
      <c r="F65" s="10">
        <f t="shared" si="5"/>
        <v>10000</v>
      </c>
      <c r="G65" s="10">
        <f t="shared" si="5"/>
        <v>10000</v>
      </c>
      <c r="H65" s="10">
        <f t="shared" si="5"/>
        <v>10000</v>
      </c>
      <c r="I65" s="10">
        <f t="shared" si="5"/>
        <v>10000</v>
      </c>
      <c r="J65" s="10">
        <f t="shared" si="5"/>
        <v>10000</v>
      </c>
      <c r="K65" s="10">
        <f t="shared" si="5"/>
        <v>10000</v>
      </c>
    </row>
    <row r="66" spans="1:11" ht="12.75" hidden="1">
      <c r="A66" s="10">
        <f t="shared" si="0"/>
        <v>9000</v>
      </c>
      <c r="B66" s="10">
        <f t="shared" si="5"/>
        <v>10000</v>
      </c>
      <c r="C66" s="10">
        <f t="shared" si="5"/>
        <v>10000</v>
      </c>
      <c r="D66" s="10">
        <f t="shared" si="5"/>
        <v>10000</v>
      </c>
      <c r="E66" s="10">
        <f t="shared" si="5"/>
        <v>10000</v>
      </c>
      <c r="F66" s="10">
        <f t="shared" si="5"/>
        <v>10000</v>
      </c>
      <c r="G66" s="10">
        <f t="shared" si="5"/>
        <v>10000</v>
      </c>
      <c r="H66" s="10">
        <f t="shared" si="5"/>
        <v>10000</v>
      </c>
      <c r="I66" s="10">
        <f t="shared" si="5"/>
        <v>10000</v>
      </c>
      <c r="J66" s="10">
        <f t="shared" si="5"/>
        <v>10000</v>
      </c>
      <c r="K66" s="10">
        <f t="shared" si="5"/>
        <v>10000</v>
      </c>
    </row>
    <row r="67" spans="1:11" ht="12.75" hidden="1">
      <c r="A67" s="10">
        <f t="shared" si="0"/>
        <v>9000</v>
      </c>
      <c r="B67" s="10">
        <f t="shared" si="5"/>
        <v>10000</v>
      </c>
      <c r="C67" s="10">
        <f t="shared" si="5"/>
        <v>10000</v>
      </c>
      <c r="D67" s="10">
        <f t="shared" si="5"/>
        <v>10000</v>
      </c>
      <c r="E67" s="10">
        <f t="shared" si="5"/>
        <v>10000</v>
      </c>
      <c r="F67" s="10">
        <f t="shared" si="5"/>
        <v>10000</v>
      </c>
      <c r="G67" s="10">
        <f t="shared" si="5"/>
        <v>10000</v>
      </c>
      <c r="H67" s="10">
        <f t="shared" si="5"/>
        <v>10000</v>
      </c>
      <c r="I67" s="10">
        <f t="shared" si="5"/>
        <v>10000</v>
      </c>
      <c r="J67" s="10">
        <f t="shared" si="5"/>
        <v>10000</v>
      </c>
      <c r="K67" s="10">
        <f t="shared" si="5"/>
        <v>10000</v>
      </c>
    </row>
    <row r="68" spans="1:11" ht="12.75">
      <c r="A68" s="10"/>
      <c r="B68" s="10"/>
      <c r="C68" s="10"/>
      <c r="D68" s="10"/>
      <c r="E68" s="10"/>
      <c r="F68" s="10"/>
      <c r="G68" s="10"/>
      <c r="H68" s="10"/>
      <c r="I68" s="10"/>
      <c r="J68" s="10"/>
      <c r="K68" s="10"/>
    </row>
    <row r="69" spans="1:11" ht="12.75">
      <c r="A69" s="10"/>
      <c r="B69" s="10"/>
      <c r="C69" s="10"/>
      <c r="D69" s="10"/>
      <c r="E69" s="10"/>
      <c r="F69" s="10"/>
      <c r="G69" s="10"/>
      <c r="H69" s="10"/>
      <c r="I69" s="10"/>
      <c r="J69" s="10"/>
      <c r="K69" s="10"/>
    </row>
    <row r="70" spans="1:11" ht="12.75">
      <c r="A70" s="10"/>
      <c r="B70" s="10"/>
      <c r="C70" s="10"/>
      <c r="D70" s="10"/>
      <c r="E70" s="10"/>
      <c r="F70" s="10"/>
      <c r="G70" s="10"/>
      <c r="H70" s="10"/>
      <c r="I70" s="10"/>
      <c r="J70" s="10"/>
      <c r="K70" s="10"/>
    </row>
  </sheetData>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6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I14" sqref="I14"/>
    </sheetView>
  </sheetViews>
  <sheetFormatPr defaultColWidth="9.00390625" defaultRowHeight="13.5"/>
  <cols>
    <col min="1" max="1" width="6.625" style="8" customWidth="1"/>
    <col min="2" max="2" width="6.50390625" style="8" customWidth="1"/>
    <col min="3" max="16384" width="5.625" style="8" customWidth="1"/>
  </cols>
  <sheetData>
    <row r="1" spans="1:37" ht="12.75">
      <c r="A1" s="38" t="s">
        <v>945</v>
      </c>
      <c r="B1" s="39">
        <v>50</v>
      </c>
      <c r="C1" s="40">
        <v>100</v>
      </c>
      <c r="D1" s="40">
        <v>150</v>
      </c>
      <c r="E1" s="40">
        <v>200</v>
      </c>
      <c r="F1" s="40">
        <v>250</v>
      </c>
      <c r="G1" s="40">
        <v>300</v>
      </c>
      <c r="H1" s="40">
        <v>350</v>
      </c>
      <c r="I1" s="40">
        <v>400</v>
      </c>
      <c r="J1" s="40">
        <v>450</v>
      </c>
      <c r="K1" s="40">
        <v>500</v>
      </c>
      <c r="L1" s="40">
        <v>550</v>
      </c>
      <c r="M1" s="40">
        <v>600</v>
      </c>
      <c r="N1" s="40">
        <v>650</v>
      </c>
      <c r="O1" s="40">
        <v>700</v>
      </c>
      <c r="P1" s="40">
        <v>750</v>
      </c>
      <c r="Q1" s="41">
        <v>800</v>
      </c>
      <c r="R1" s="10"/>
      <c r="S1" s="10"/>
      <c r="T1" s="10"/>
      <c r="U1" s="10"/>
      <c r="V1" s="10"/>
      <c r="W1" s="10"/>
      <c r="X1" s="10"/>
      <c r="Y1" s="10"/>
      <c r="Z1" s="10"/>
      <c r="AA1" s="10"/>
      <c r="AB1" s="10"/>
      <c r="AC1" s="10"/>
      <c r="AD1" s="10"/>
      <c r="AE1" s="10"/>
      <c r="AF1" s="10"/>
      <c r="AG1" s="10"/>
      <c r="AH1" s="10"/>
      <c r="AI1" s="10"/>
      <c r="AJ1" s="10"/>
      <c r="AK1" s="10"/>
    </row>
    <row r="2" spans="1:37" ht="12.75">
      <c r="A2" s="42">
        <v>500</v>
      </c>
      <c r="B2" s="43">
        <v>100</v>
      </c>
      <c r="C2" s="44">
        <v>100</v>
      </c>
      <c r="D2" s="44">
        <v>100</v>
      </c>
      <c r="E2" s="44">
        <v>100</v>
      </c>
      <c r="F2" s="44">
        <v>100</v>
      </c>
      <c r="G2" s="44">
        <v>100</v>
      </c>
      <c r="H2" s="44">
        <v>100</v>
      </c>
      <c r="I2" s="44">
        <v>100</v>
      </c>
      <c r="J2" s="44">
        <v>100</v>
      </c>
      <c r="K2" s="44">
        <v>100</v>
      </c>
      <c r="L2" s="44">
        <v>100</v>
      </c>
      <c r="M2" s="44">
        <v>100</v>
      </c>
      <c r="N2" s="44">
        <v>100</v>
      </c>
      <c r="O2" s="44">
        <v>100</v>
      </c>
      <c r="P2" s="44">
        <v>100</v>
      </c>
      <c r="Q2" s="45">
        <v>100</v>
      </c>
      <c r="R2" s="10"/>
      <c r="S2" s="10"/>
      <c r="T2" s="10"/>
      <c r="U2" s="10"/>
      <c r="V2" s="10"/>
      <c r="W2" s="10"/>
      <c r="X2" s="10"/>
      <c r="Y2" s="10"/>
      <c r="Z2" s="10"/>
      <c r="AA2" s="10"/>
      <c r="AB2" s="10"/>
      <c r="AC2" s="10"/>
      <c r="AD2" s="10"/>
      <c r="AE2" s="10"/>
      <c r="AF2" s="10"/>
      <c r="AG2" s="10"/>
      <c r="AH2" s="10"/>
      <c r="AI2" s="10"/>
      <c r="AJ2" s="10"/>
      <c r="AK2" s="10"/>
    </row>
    <row r="3" spans="1:17" ht="12.75">
      <c r="A3" s="46">
        <v>1000</v>
      </c>
      <c r="B3" s="47">
        <v>100</v>
      </c>
      <c r="C3" s="48">
        <v>100</v>
      </c>
      <c r="D3" s="48">
        <v>100</v>
      </c>
      <c r="E3" s="48">
        <v>100</v>
      </c>
      <c r="F3" s="48">
        <v>100</v>
      </c>
      <c r="G3" s="48">
        <v>100</v>
      </c>
      <c r="H3" s="48">
        <v>100</v>
      </c>
      <c r="I3" s="48">
        <v>100</v>
      </c>
      <c r="J3" s="48">
        <v>100</v>
      </c>
      <c r="K3" s="48">
        <v>100</v>
      </c>
      <c r="L3" s="48">
        <v>100</v>
      </c>
      <c r="M3" s="48">
        <v>100</v>
      </c>
      <c r="N3" s="48">
        <v>100</v>
      </c>
      <c r="O3" s="48">
        <v>100</v>
      </c>
      <c r="P3" s="48">
        <v>100</v>
      </c>
      <c r="Q3" s="49">
        <v>100</v>
      </c>
    </row>
    <row r="4" spans="1:17" ht="12.75">
      <c r="A4" s="46">
        <v>1500</v>
      </c>
      <c r="B4" s="47">
        <v>100</v>
      </c>
      <c r="C4" s="48">
        <v>100</v>
      </c>
      <c r="D4" s="48">
        <v>100</v>
      </c>
      <c r="E4" s="48">
        <v>95</v>
      </c>
      <c r="F4" s="48">
        <v>95</v>
      </c>
      <c r="G4" s="48">
        <v>95</v>
      </c>
      <c r="H4" s="48">
        <v>95</v>
      </c>
      <c r="I4" s="48">
        <v>95</v>
      </c>
      <c r="J4" s="48">
        <v>95</v>
      </c>
      <c r="K4" s="48">
        <v>95</v>
      </c>
      <c r="L4" s="48">
        <v>98</v>
      </c>
      <c r="M4" s="48">
        <v>100</v>
      </c>
      <c r="N4" s="48">
        <v>100</v>
      </c>
      <c r="O4" s="48">
        <v>100</v>
      </c>
      <c r="P4" s="48">
        <v>100</v>
      </c>
      <c r="Q4" s="49">
        <v>100</v>
      </c>
    </row>
    <row r="5" spans="1:17" ht="12.75">
      <c r="A5" s="46">
        <v>2000</v>
      </c>
      <c r="B5" s="47">
        <v>100</v>
      </c>
      <c r="C5" s="48">
        <v>100</v>
      </c>
      <c r="D5" s="48">
        <v>100</v>
      </c>
      <c r="E5" s="48">
        <v>90</v>
      </c>
      <c r="F5" s="48">
        <v>90</v>
      </c>
      <c r="G5" s="48">
        <v>90</v>
      </c>
      <c r="H5" s="48">
        <v>90</v>
      </c>
      <c r="I5" s="48">
        <v>90</v>
      </c>
      <c r="J5" s="48">
        <v>90</v>
      </c>
      <c r="K5" s="48">
        <v>93</v>
      </c>
      <c r="L5" s="48">
        <v>97</v>
      </c>
      <c r="M5" s="48">
        <v>100</v>
      </c>
      <c r="N5" s="48">
        <v>100</v>
      </c>
      <c r="O5" s="48">
        <v>100</v>
      </c>
      <c r="P5" s="48">
        <v>100</v>
      </c>
      <c r="Q5" s="49">
        <v>100</v>
      </c>
    </row>
    <row r="6" spans="1:17" ht="12.75">
      <c r="A6" s="46">
        <v>2500</v>
      </c>
      <c r="B6" s="47">
        <v>100</v>
      </c>
      <c r="C6" s="48">
        <v>100</v>
      </c>
      <c r="D6" s="48">
        <v>100</v>
      </c>
      <c r="E6" s="48">
        <v>88</v>
      </c>
      <c r="F6" s="48">
        <v>88</v>
      </c>
      <c r="G6" s="48">
        <v>88</v>
      </c>
      <c r="H6" s="48">
        <v>88</v>
      </c>
      <c r="I6" s="48">
        <v>88</v>
      </c>
      <c r="J6" s="48">
        <v>88</v>
      </c>
      <c r="K6" s="48">
        <v>93</v>
      </c>
      <c r="L6" s="48">
        <v>98</v>
      </c>
      <c r="M6" s="48">
        <v>100</v>
      </c>
      <c r="N6" s="48">
        <v>100</v>
      </c>
      <c r="O6" s="48">
        <v>100</v>
      </c>
      <c r="P6" s="48">
        <v>100</v>
      </c>
      <c r="Q6" s="49">
        <v>100</v>
      </c>
    </row>
    <row r="7" spans="1:17" ht="12.75">
      <c r="A7" s="46">
        <v>3000</v>
      </c>
      <c r="B7" s="47">
        <v>100</v>
      </c>
      <c r="C7" s="48">
        <v>100</v>
      </c>
      <c r="D7" s="48">
        <v>100</v>
      </c>
      <c r="E7" s="48">
        <v>86</v>
      </c>
      <c r="F7" s="48">
        <v>86</v>
      </c>
      <c r="G7" s="48">
        <v>86</v>
      </c>
      <c r="H7" s="48">
        <v>86</v>
      </c>
      <c r="I7" s="48">
        <v>86</v>
      </c>
      <c r="J7" s="48">
        <v>90</v>
      </c>
      <c r="K7" s="48">
        <v>95</v>
      </c>
      <c r="L7" s="48">
        <v>99</v>
      </c>
      <c r="M7" s="48">
        <v>100</v>
      </c>
      <c r="N7" s="48">
        <v>100</v>
      </c>
      <c r="O7" s="48">
        <v>100</v>
      </c>
      <c r="P7" s="48">
        <v>100</v>
      </c>
      <c r="Q7" s="49">
        <v>100</v>
      </c>
    </row>
    <row r="8" spans="1:17" ht="12.75">
      <c r="A8" s="46">
        <v>3500</v>
      </c>
      <c r="B8" s="47">
        <v>100</v>
      </c>
      <c r="C8" s="48">
        <v>100</v>
      </c>
      <c r="D8" s="48">
        <v>100</v>
      </c>
      <c r="E8" s="48">
        <v>85</v>
      </c>
      <c r="F8" s="48">
        <v>85</v>
      </c>
      <c r="G8" s="48">
        <v>85</v>
      </c>
      <c r="H8" s="48">
        <v>85</v>
      </c>
      <c r="I8" s="48">
        <v>88</v>
      </c>
      <c r="J8" s="48">
        <v>93</v>
      </c>
      <c r="K8" s="48">
        <v>100</v>
      </c>
      <c r="L8" s="48">
        <v>100</v>
      </c>
      <c r="M8" s="48">
        <v>100</v>
      </c>
      <c r="N8" s="48">
        <v>100</v>
      </c>
      <c r="O8" s="48">
        <v>100</v>
      </c>
      <c r="P8" s="48">
        <v>100</v>
      </c>
      <c r="Q8" s="49">
        <v>100</v>
      </c>
    </row>
    <row r="9" spans="1:17" ht="12.75">
      <c r="A9" s="46">
        <v>4000</v>
      </c>
      <c r="B9" s="47">
        <v>100</v>
      </c>
      <c r="C9" s="48">
        <v>100</v>
      </c>
      <c r="D9" s="48">
        <v>100</v>
      </c>
      <c r="E9" s="48">
        <v>100</v>
      </c>
      <c r="F9" s="48">
        <v>100</v>
      </c>
      <c r="G9" s="48">
        <v>100</v>
      </c>
      <c r="H9" s="48">
        <v>100</v>
      </c>
      <c r="I9" s="48">
        <v>100</v>
      </c>
      <c r="J9" s="48">
        <v>100</v>
      </c>
      <c r="K9" s="48">
        <v>100</v>
      </c>
      <c r="L9" s="48">
        <v>100</v>
      </c>
      <c r="M9" s="48">
        <v>100</v>
      </c>
      <c r="N9" s="48">
        <v>100</v>
      </c>
      <c r="O9" s="48">
        <v>100</v>
      </c>
      <c r="P9" s="48">
        <v>100</v>
      </c>
      <c r="Q9" s="49">
        <v>100</v>
      </c>
    </row>
    <row r="10" spans="1:17" ht="12.75">
      <c r="A10" s="46">
        <v>4500</v>
      </c>
      <c r="B10" s="47">
        <v>100</v>
      </c>
      <c r="C10" s="48">
        <v>100</v>
      </c>
      <c r="D10" s="48">
        <v>100</v>
      </c>
      <c r="E10" s="48">
        <v>100</v>
      </c>
      <c r="F10" s="48">
        <v>100</v>
      </c>
      <c r="G10" s="48">
        <v>100</v>
      </c>
      <c r="H10" s="48">
        <v>100</v>
      </c>
      <c r="I10" s="48">
        <v>100</v>
      </c>
      <c r="J10" s="48">
        <v>100</v>
      </c>
      <c r="K10" s="48">
        <v>100</v>
      </c>
      <c r="L10" s="48">
        <v>100</v>
      </c>
      <c r="M10" s="48">
        <v>100</v>
      </c>
      <c r="N10" s="48">
        <v>100</v>
      </c>
      <c r="O10" s="48">
        <v>100</v>
      </c>
      <c r="P10" s="48">
        <v>100</v>
      </c>
      <c r="Q10" s="49">
        <v>100</v>
      </c>
    </row>
    <row r="11" spans="1:17" ht="12.75">
      <c r="A11" s="46">
        <v>5000</v>
      </c>
      <c r="B11" s="47">
        <v>100</v>
      </c>
      <c r="C11" s="48">
        <v>100</v>
      </c>
      <c r="D11" s="48">
        <v>100</v>
      </c>
      <c r="E11" s="48">
        <v>100</v>
      </c>
      <c r="F11" s="48">
        <v>100</v>
      </c>
      <c r="G11" s="48">
        <v>100</v>
      </c>
      <c r="H11" s="48">
        <v>100</v>
      </c>
      <c r="I11" s="48">
        <v>100</v>
      </c>
      <c r="J11" s="48">
        <v>100</v>
      </c>
      <c r="K11" s="48">
        <v>100</v>
      </c>
      <c r="L11" s="48">
        <v>100</v>
      </c>
      <c r="M11" s="48">
        <v>100</v>
      </c>
      <c r="N11" s="48">
        <v>100</v>
      </c>
      <c r="O11" s="48">
        <v>100</v>
      </c>
      <c r="P11" s="48">
        <v>100</v>
      </c>
      <c r="Q11" s="49">
        <v>100</v>
      </c>
    </row>
    <row r="12" spans="1:17" ht="12.75">
      <c r="A12" s="46">
        <v>5500</v>
      </c>
      <c r="B12" s="47">
        <v>100</v>
      </c>
      <c r="C12" s="48">
        <v>100</v>
      </c>
      <c r="D12" s="48">
        <v>100</v>
      </c>
      <c r="E12" s="48">
        <v>100</v>
      </c>
      <c r="F12" s="48">
        <v>100</v>
      </c>
      <c r="G12" s="48">
        <v>100</v>
      </c>
      <c r="H12" s="48">
        <v>100</v>
      </c>
      <c r="I12" s="48">
        <v>100</v>
      </c>
      <c r="J12" s="48">
        <v>100</v>
      </c>
      <c r="K12" s="48">
        <v>100</v>
      </c>
      <c r="L12" s="48">
        <v>100</v>
      </c>
      <c r="M12" s="48">
        <v>100</v>
      </c>
      <c r="N12" s="48">
        <v>100</v>
      </c>
      <c r="O12" s="48">
        <v>100</v>
      </c>
      <c r="P12" s="48">
        <v>100</v>
      </c>
      <c r="Q12" s="49">
        <v>100</v>
      </c>
    </row>
    <row r="13" spans="1:17" ht="12.75">
      <c r="A13" s="46">
        <v>6000</v>
      </c>
      <c r="B13" s="47">
        <v>100</v>
      </c>
      <c r="C13" s="48">
        <v>100</v>
      </c>
      <c r="D13" s="48">
        <v>100</v>
      </c>
      <c r="E13" s="48">
        <v>100</v>
      </c>
      <c r="F13" s="48">
        <v>100</v>
      </c>
      <c r="G13" s="48">
        <v>100</v>
      </c>
      <c r="H13" s="48">
        <v>100</v>
      </c>
      <c r="I13" s="48">
        <v>100</v>
      </c>
      <c r="J13" s="48">
        <v>100</v>
      </c>
      <c r="K13" s="48">
        <v>100</v>
      </c>
      <c r="L13" s="48">
        <v>100</v>
      </c>
      <c r="M13" s="48">
        <v>100</v>
      </c>
      <c r="N13" s="48">
        <v>100</v>
      </c>
      <c r="O13" s="48">
        <v>100</v>
      </c>
      <c r="P13" s="48">
        <v>100</v>
      </c>
      <c r="Q13" s="49">
        <v>100</v>
      </c>
    </row>
    <row r="14" spans="1:17" ht="12.75">
      <c r="A14" s="46">
        <v>6500</v>
      </c>
      <c r="B14" s="47">
        <v>100</v>
      </c>
      <c r="C14" s="48">
        <v>100</v>
      </c>
      <c r="D14" s="48">
        <v>100</v>
      </c>
      <c r="E14" s="48">
        <v>100</v>
      </c>
      <c r="F14" s="48">
        <v>100</v>
      </c>
      <c r="G14" s="48">
        <v>100</v>
      </c>
      <c r="H14" s="48">
        <v>100</v>
      </c>
      <c r="I14" s="48">
        <v>100</v>
      </c>
      <c r="J14" s="48">
        <v>100</v>
      </c>
      <c r="K14" s="48">
        <v>100</v>
      </c>
      <c r="L14" s="48">
        <v>100</v>
      </c>
      <c r="M14" s="48">
        <v>100</v>
      </c>
      <c r="N14" s="48">
        <v>100</v>
      </c>
      <c r="O14" s="48">
        <v>100</v>
      </c>
      <c r="P14" s="48">
        <v>100</v>
      </c>
      <c r="Q14" s="49">
        <v>100</v>
      </c>
    </row>
    <row r="15" spans="1:17" ht="12.75">
      <c r="A15" s="46">
        <v>7000</v>
      </c>
      <c r="B15" s="47">
        <v>100</v>
      </c>
      <c r="C15" s="48">
        <v>100</v>
      </c>
      <c r="D15" s="48">
        <v>100</v>
      </c>
      <c r="E15" s="48">
        <v>100</v>
      </c>
      <c r="F15" s="48">
        <v>100</v>
      </c>
      <c r="G15" s="48">
        <v>100</v>
      </c>
      <c r="H15" s="48">
        <v>100</v>
      </c>
      <c r="I15" s="48">
        <v>100</v>
      </c>
      <c r="J15" s="48">
        <v>100</v>
      </c>
      <c r="K15" s="48">
        <v>100</v>
      </c>
      <c r="L15" s="48">
        <v>100</v>
      </c>
      <c r="M15" s="48">
        <v>100</v>
      </c>
      <c r="N15" s="48">
        <v>100</v>
      </c>
      <c r="O15" s="48">
        <v>100</v>
      </c>
      <c r="P15" s="48">
        <v>100</v>
      </c>
      <c r="Q15" s="49">
        <v>100</v>
      </c>
    </row>
    <row r="16" spans="1:17" ht="12.75">
      <c r="A16" s="46">
        <v>7500</v>
      </c>
      <c r="B16" s="47">
        <v>100</v>
      </c>
      <c r="C16" s="48">
        <v>100</v>
      </c>
      <c r="D16" s="48">
        <v>100</v>
      </c>
      <c r="E16" s="48">
        <v>100</v>
      </c>
      <c r="F16" s="48">
        <v>100</v>
      </c>
      <c r="G16" s="48">
        <v>100</v>
      </c>
      <c r="H16" s="48">
        <v>100</v>
      </c>
      <c r="I16" s="48">
        <v>100</v>
      </c>
      <c r="J16" s="48">
        <v>100</v>
      </c>
      <c r="K16" s="48">
        <v>100</v>
      </c>
      <c r="L16" s="48">
        <v>100</v>
      </c>
      <c r="M16" s="48">
        <v>100</v>
      </c>
      <c r="N16" s="48">
        <v>100</v>
      </c>
      <c r="O16" s="48">
        <v>100</v>
      </c>
      <c r="P16" s="48">
        <v>100</v>
      </c>
      <c r="Q16" s="49">
        <v>100</v>
      </c>
    </row>
    <row r="17" spans="1:17" ht="12.75">
      <c r="A17" s="46">
        <v>8000</v>
      </c>
      <c r="B17" s="47">
        <v>100</v>
      </c>
      <c r="C17" s="48">
        <v>100</v>
      </c>
      <c r="D17" s="48">
        <v>100</v>
      </c>
      <c r="E17" s="48">
        <v>100</v>
      </c>
      <c r="F17" s="48">
        <v>100</v>
      </c>
      <c r="G17" s="48">
        <v>100</v>
      </c>
      <c r="H17" s="48">
        <v>100</v>
      </c>
      <c r="I17" s="48">
        <v>100</v>
      </c>
      <c r="J17" s="48">
        <v>100</v>
      </c>
      <c r="K17" s="48">
        <v>100</v>
      </c>
      <c r="L17" s="48">
        <v>100</v>
      </c>
      <c r="M17" s="48">
        <v>100</v>
      </c>
      <c r="N17" s="48">
        <v>100</v>
      </c>
      <c r="O17" s="48">
        <v>100</v>
      </c>
      <c r="P17" s="48">
        <v>100</v>
      </c>
      <c r="Q17" s="49">
        <v>100</v>
      </c>
    </row>
    <row r="18" spans="1:17" ht="12.75">
      <c r="A18" s="46">
        <v>8500</v>
      </c>
      <c r="B18" s="47">
        <v>100</v>
      </c>
      <c r="C18" s="48">
        <v>100</v>
      </c>
      <c r="D18" s="48">
        <v>100</v>
      </c>
      <c r="E18" s="48">
        <v>100</v>
      </c>
      <c r="F18" s="48">
        <v>100</v>
      </c>
      <c r="G18" s="48">
        <v>100</v>
      </c>
      <c r="H18" s="48">
        <v>100</v>
      </c>
      <c r="I18" s="48">
        <v>100</v>
      </c>
      <c r="J18" s="48">
        <v>100</v>
      </c>
      <c r="K18" s="48">
        <v>100</v>
      </c>
      <c r="L18" s="48">
        <v>100</v>
      </c>
      <c r="M18" s="48">
        <v>100</v>
      </c>
      <c r="N18" s="48">
        <v>100</v>
      </c>
      <c r="O18" s="48">
        <v>100</v>
      </c>
      <c r="P18" s="48">
        <v>100</v>
      </c>
      <c r="Q18" s="49">
        <v>100</v>
      </c>
    </row>
    <row r="19" spans="1:17" ht="12.75">
      <c r="A19" s="50">
        <v>9000</v>
      </c>
      <c r="B19" s="51">
        <v>100</v>
      </c>
      <c r="C19" s="52">
        <v>100</v>
      </c>
      <c r="D19" s="52">
        <v>100</v>
      </c>
      <c r="E19" s="52">
        <v>100</v>
      </c>
      <c r="F19" s="52">
        <v>100</v>
      </c>
      <c r="G19" s="52">
        <v>100</v>
      </c>
      <c r="H19" s="52">
        <v>100</v>
      </c>
      <c r="I19" s="52">
        <v>100</v>
      </c>
      <c r="J19" s="52">
        <v>100</v>
      </c>
      <c r="K19" s="52">
        <v>100</v>
      </c>
      <c r="L19" s="52">
        <v>100</v>
      </c>
      <c r="M19" s="52">
        <v>100</v>
      </c>
      <c r="N19" s="52">
        <v>100</v>
      </c>
      <c r="O19" s="52">
        <v>100</v>
      </c>
      <c r="P19" s="52">
        <v>100</v>
      </c>
      <c r="Q19" s="53">
        <v>100</v>
      </c>
    </row>
    <row r="21" spans="2:5" ht="12.75">
      <c r="B21" s="64" t="s">
        <v>2970</v>
      </c>
      <c r="C21" s="65"/>
      <c r="D21" s="57"/>
      <c r="E21" s="58"/>
    </row>
    <row r="22" spans="2:5" ht="12.75">
      <c r="B22" s="59" t="s">
        <v>2971</v>
      </c>
      <c r="C22" s="60" t="s">
        <v>2972</v>
      </c>
      <c r="D22" s="57"/>
      <c r="E22" s="58"/>
    </row>
    <row r="23" spans="2:5" ht="12.75">
      <c r="B23" s="62">
        <v>2</v>
      </c>
      <c r="C23" s="63"/>
      <c r="D23" s="62">
        <v>4</v>
      </c>
      <c r="E23" s="63"/>
    </row>
    <row r="24" spans="2:5" ht="12.75">
      <c r="B24" s="55">
        <f>FCP_T_KZ2</f>
        <v>100</v>
      </c>
      <c r="C24" s="61">
        <f>FCP_T_KZ3</f>
        <v>600</v>
      </c>
      <c r="D24" s="55">
        <f>FCP_T_KZ6</f>
        <v>200</v>
      </c>
      <c r="E24" s="56">
        <f>FCP_T_KZ7</f>
        <v>500</v>
      </c>
    </row>
    <row r="25" spans="2:5" ht="12.75">
      <c r="B25" s="62">
        <v>1</v>
      </c>
      <c r="C25" s="63"/>
      <c r="D25" s="62">
        <v>3</v>
      </c>
      <c r="E25" s="63"/>
    </row>
    <row r="26" spans="2:5" ht="12.75">
      <c r="B26" s="55">
        <f>FCP_T_KZ0</f>
        <v>100</v>
      </c>
      <c r="C26" s="61">
        <f>FCP_T_KZ1</f>
        <v>200</v>
      </c>
      <c r="D26" s="55">
        <f>FCP_T_KZ4</f>
        <v>200</v>
      </c>
      <c r="E26" s="56">
        <f>FCP_T_KZ5</f>
        <v>200</v>
      </c>
    </row>
    <row r="30" spans="1:10" ht="12.75" hidden="1">
      <c r="A30" s="54" t="str">
        <f aca="true" t="shared" si="0" ref="A30:A67">INDEX(ECM_T,INT((ROW()-30)/2)+1,1)</f>
        <v>rev\pre%</v>
      </c>
      <c r="B30" s="54">
        <f aca="true" t="shared" si="1" ref="B30:I31">INDEX(ECM_T,INT((ROW()-30)/2)+1,(COLUMN()-1)+MOD(ROW()-30,2)*8+1)</f>
        <v>50</v>
      </c>
      <c r="C30" s="54">
        <f t="shared" si="1"/>
        <v>100</v>
      </c>
      <c r="D30" s="54">
        <f t="shared" si="1"/>
        <v>150</v>
      </c>
      <c r="E30" s="54">
        <f t="shared" si="1"/>
        <v>200</v>
      </c>
      <c r="F30" s="54">
        <f t="shared" si="1"/>
        <v>250</v>
      </c>
      <c r="G30" s="54">
        <f t="shared" si="1"/>
        <v>300</v>
      </c>
      <c r="H30" s="54">
        <f t="shared" si="1"/>
        <v>350</v>
      </c>
      <c r="I30" s="54">
        <f t="shared" si="1"/>
        <v>400</v>
      </c>
      <c r="J30" s="10"/>
    </row>
    <row r="31" spans="1:10" ht="12.75" hidden="1">
      <c r="A31" s="54" t="str">
        <f t="shared" si="0"/>
        <v>rev\pre%</v>
      </c>
      <c r="B31" s="54">
        <f t="shared" si="1"/>
        <v>450</v>
      </c>
      <c r="C31" s="54">
        <f t="shared" si="1"/>
        <v>500</v>
      </c>
      <c r="D31" s="54">
        <f t="shared" si="1"/>
        <v>550</v>
      </c>
      <c r="E31" s="54">
        <f t="shared" si="1"/>
        <v>600</v>
      </c>
      <c r="F31" s="54">
        <f t="shared" si="1"/>
        <v>650</v>
      </c>
      <c r="G31" s="54">
        <f t="shared" si="1"/>
        <v>700</v>
      </c>
      <c r="H31" s="54">
        <f t="shared" si="1"/>
        <v>750</v>
      </c>
      <c r="I31" s="54">
        <f t="shared" si="1"/>
        <v>800</v>
      </c>
      <c r="J31" s="10"/>
    </row>
    <row r="32" spans="1:10" ht="12.75" hidden="1">
      <c r="A32" s="54">
        <f t="shared" si="0"/>
        <v>500</v>
      </c>
      <c r="B32" s="54">
        <f aca="true" t="shared" si="2" ref="B32:B48">INT(INDEX(ECM_T,INT((ROW()-30)/2)+1,(COLUMN()-1)+MOD(ROW()-30,2)*8+1)*10)</f>
        <v>1000</v>
      </c>
      <c r="C32" s="54">
        <f aca="true" t="shared" si="3" ref="C32:I47">INT(INDEX(ECM_T,INT((ROW()-30)/2)+1,(COLUMN()-1)+MOD(ROW()-30,2)*8+1)*10)</f>
        <v>1000</v>
      </c>
      <c r="D32" s="54">
        <f t="shared" si="3"/>
        <v>1000</v>
      </c>
      <c r="E32" s="54">
        <f t="shared" si="3"/>
        <v>1000</v>
      </c>
      <c r="F32" s="54">
        <f t="shared" si="3"/>
        <v>1000</v>
      </c>
      <c r="G32" s="54">
        <f t="shared" si="3"/>
        <v>1000</v>
      </c>
      <c r="H32" s="54">
        <f t="shared" si="3"/>
        <v>1000</v>
      </c>
      <c r="I32" s="54">
        <f t="shared" si="3"/>
        <v>1000</v>
      </c>
      <c r="J32" s="10"/>
    </row>
    <row r="33" spans="1:9" ht="12.75" hidden="1">
      <c r="A33" s="54">
        <f t="shared" si="0"/>
        <v>500</v>
      </c>
      <c r="B33" s="54">
        <f t="shared" si="2"/>
        <v>1000</v>
      </c>
      <c r="C33" s="54">
        <f t="shared" si="3"/>
        <v>1000</v>
      </c>
      <c r="D33" s="54">
        <f t="shared" si="3"/>
        <v>1000</v>
      </c>
      <c r="E33" s="54">
        <f t="shared" si="3"/>
        <v>1000</v>
      </c>
      <c r="F33" s="54">
        <f t="shared" si="3"/>
        <v>1000</v>
      </c>
      <c r="G33" s="54">
        <f t="shared" si="3"/>
        <v>1000</v>
      </c>
      <c r="H33" s="54">
        <f t="shared" si="3"/>
        <v>1000</v>
      </c>
      <c r="I33" s="54">
        <f t="shared" si="3"/>
        <v>1000</v>
      </c>
    </row>
    <row r="34" spans="1:9" ht="12.75" hidden="1">
      <c r="A34" s="54">
        <f t="shared" si="0"/>
        <v>1000</v>
      </c>
      <c r="B34" s="54">
        <f t="shared" si="2"/>
        <v>1000</v>
      </c>
      <c r="C34" s="54">
        <f t="shared" si="3"/>
        <v>1000</v>
      </c>
      <c r="D34" s="54">
        <f t="shared" si="3"/>
        <v>1000</v>
      </c>
      <c r="E34" s="54">
        <f t="shared" si="3"/>
        <v>1000</v>
      </c>
      <c r="F34" s="54">
        <f t="shared" si="3"/>
        <v>1000</v>
      </c>
      <c r="G34" s="54">
        <f t="shared" si="3"/>
        <v>1000</v>
      </c>
      <c r="H34" s="54">
        <f t="shared" si="3"/>
        <v>1000</v>
      </c>
      <c r="I34" s="54">
        <f t="shared" si="3"/>
        <v>1000</v>
      </c>
    </row>
    <row r="35" spans="1:9" ht="12.75" hidden="1">
      <c r="A35" s="54">
        <f t="shared" si="0"/>
        <v>1000</v>
      </c>
      <c r="B35" s="54">
        <f t="shared" si="2"/>
        <v>1000</v>
      </c>
      <c r="C35" s="54">
        <f t="shared" si="3"/>
        <v>1000</v>
      </c>
      <c r="D35" s="54">
        <f t="shared" si="3"/>
        <v>1000</v>
      </c>
      <c r="E35" s="54">
        <f t="shared" si="3"/>
        <v>1000</v>
      </c>
      <c r="F35" s="54">
        <f t="shared" si="3"/>
        <v>1000</v>
      </c>
      <c r="G35" s="54">
        <f t="shared" si="3"/>
        <v>1000</v>
      </c>
      <c r="H35" s="54">
        <f t="shared" si="3"/>
        <v>1000</v>
      </c>
      <c r="I35" s="54">
        <f t="shared" si="3"/>
        <v>1000</v>
      </c>
    </row>
    <row r="36" spans="1:9" ht="12.75" hidden="1">
      <c r="A36" s="54">
        <f t="shared" si="0"/>
        <v>1500</v>
      </c>
      <c r="B36" s="54">
        <f t="shared" si="2"/>
        <v>1000</v>
      </c>
      <c r="C36" s="54">
        <f t="shared" si="3"/>
        <v>1000</v>
      </c>
      <c r="D36" s="54">
        <f t="shared" si="3"/>
        <v>1000</v>
      </c>
      <c r="E36" s="54">
        <f t="shared" si="3"/>
        <v>950</v>
      </c>
      <c r="F36" s="54">
        <f t="shared" si="3"/>
        <v>950</v>
      </c>
      <c r="G36" s="54">
        <f t="shared" si="3"/>
        <v>950</v>
      </c>
      <c r="H36" s="54">
        <f t="shared" si="3"/>
        <v>950</v>
      </c>
      <c r="I36" s="54">
        <f t="shared" si="3"/>
        <v>950</v>
      </c>
    </row>
    <row r="37" spans="1:9" ht="12.75" hidden="1">
      <c r="A37" s="54">
        <f t="shared" si="0"/>
        <v>1500</v>
      </c>
      <c r="B37" s="54">
        <f t="shared" si="2"/>
        <v>950</v>
      </c>
      <c r="C37" s="54">
        <f t="shared" si="3"/>
        <v>950</v>
      </c>
      <c r="D37" s="54">
        <f t="shared" si="3"/>
        <v>980</v>
      </c>
      <c r="E37" s="54">
        <f t="shared" si="3"/>
        <v>1000</v>
      </c>
      <c r="F37" s="54">
        <f t="shared" si="3"/>
        <v>1000</v>
      </c>
      <c r="G37" s="54">
        <f t="shared" si="3"/>
        <v>1000</v>
      </c>
      <c r="H37" s="54">
        <f t="shared" si="3"/>
        <v>1000</v>
      </c>
      <c r="I37" s="54">
        <f t="shared" si="3"/>
        <v>1000</v>
      </c>
    </row>
    <row r="38" spans="1:9" ht="12.75" hidden="1">
      <c r="A38" s="54">
        <f t="shared" si="0"/>
        <v>2000</v>
      </c>
      <c r="B38" s="54">
        <f t="shared" si="2"/>
        <v>1000</v>
      </c>
      <c r="C38" s="54">
        <f t="shared" si="3"/>
        <v>1000</v>
      </c>
      <c r="D38" s="54">
        <f t="shared" si="3"/>
        <v>1000</v>
      </c>
      <c r="E38" s="54">
        <f t="shared" si="3"/>
        <v>900</v>
      </c>
      <c r="F38" s="54">
        <f t="shared" si="3"/>
        <v>900</v>
      </c>
      <c r="G38" s="54">
        <f t="shared" si="3"/>
        <v>900</v>
      </c>
      <c r="H38" s="54">
        <f t="shared" si="3"/>
        <v>900</v>
      </c>
      <c r="I38" s="54">
        <f t="shared" si="3"/>
        <v>900</v>
      </c>
    </row>
    <row r="39" spans="1:9" ht="12.75" hidden="1">
      <c r="A39" s="54">
        <f t="shared" si="0"/>
        <v>2000</v>
      </c>
      <c r="B39" s="54">
        <f t="shared" si="2"/>
        <v>900</v>
      </c>
      <c r="C39" s="54">
        <f t="shared" si="3"/>
        <v>930</v>
      </c>
      <c r="D39" s="54">
        <f t="shared" si="3"/>
        <v>970</v>
      </c>
      <c r="E39" s="54">
        <f t="shared" si="3"/>
        <v>1000</v>
      </c>
      <c r="F39" s="54">
        <f t="shared" si="3"/>
        <v>1000</v>
      </c>
      <c r="G39" s="54">
        <f t="shared" si="3"/>
        <v>1000</v>
      </c>
      <c r="H39" s="54">
        <f t="shared" si="3"/>
        <v>1000</v>
      </c>
      <c r="I39" s="54">
        <f t="shared" si="3"/>
        <v>1000</v>
      </c>
    </row>
    <row r="40" spans="1:9" ht="12.75" hidden="1">
      <c r="A40" s="54">
        <f t="shared" si="0"/>
        <v>2500</v>
      </c>
      <c r="B40" s="54">
        <f t="shared" si="2"/>
        <v>1000</v>
      </c>
      <c r="C40" s="54">
        <f t="shared" si="3"/>
        <v>1000</v>
      </c>
      <c r="D40" s="54">
        <f t="shared" si="3"/>
        <v>1000</v>
      </c>
      <c r="E40" s="54">
        <f t="shared" si="3"/>
        <v>880</v>
      </c>
      <c r="F40" s="54">
        <f t="shared" si="3"/>
        <v>880</v>
      </c>
      <c r="G40" s="54">
        <f t="shared" si="3"/>
        <v>880</v>
      </c>
      <c r="H40" s="54">
        <f t="shared" si="3"/>
        <v>880</v>
      </c>
      <c r="I40" s="54">
        <f t="shared" si="3"/>
        <v>880</v>
      </c>
    </row>
    <row r="41" spans="1:9" ht="12.75" hidden="1">
      <c r="A41" s="54">
        <f t="shared" si="0"/>
        <v>2500</v>
      </c>
      <c r="B41" s="54">
        <f t="shared" si="2"/>
        <v>880</v>
      </c>
      <c r="C41" s="54">
        <f t="shared" si="3"/>
        <v>930</v>
      </c>
      <c r="D41" s="54">
        <f t="shared" si="3"/>
        <v>980</v>
      </c>
      <c r="E41" s="54">
        <f t="shared" si="3"/>
        <v>1000</v>
      </c>
      <c r="F41" s="54">
        <f t="shared" si="3"/>
        <v>1000</v>
      </c>
      <c r="G41" s="54">
        <f t="shared" si="3"/>
        <v>1000</v>
      </c>
      <c r="H41" s="54">
        <f t="shared" si="3"/>
        <v>1000</v>
      </c>
      <c r="I41" s="54">
        <f t="shared" si="3"/>
        <v>1000</v>
      </c>
    </row>
    <row r="42" spans="1:9" ht="12.75" hidden="1">
      <c r="A42" s="54">
        <f t="shared" si="0"/>
        <v>3000</v>
      </c>
      <c r="B42" s="54">
        <f t="shared" si="2"/>
        <v>1000</v>
      </c>
      <c r="C42" s="54">
        <f t="shared" si="3"/>
        <v>1000</v>
      </c>
      <c r="D42" s="54">
        <f t="shared" si="3"/>
        <v>1000</v>
      </c>
      <c r="E42" s="54">
        <f t="shared" si="3"/>
        <v>860</v>
      </c>
      <c r="F42" s="54">
        <f t="shared" si="3"/>
        <v>860</v>
      </c>
      <c r="G42" s="54">
        <f t="shared" si="3"/>
        <v>860</v>
      </c>
      <c r="H42" s="54">
        <f t="shared" si="3"/>
        <v>860</v>
      </c>
      <c r="I42" s="54">
        <f t="shared" si="3"/>
        <v>860</v>
      </c>
    </row>
    <row r="43" spans="1:9" ht="12.75" hidden="1">
      <c r="A43" s="54">
        <f t="shared" si="0"/>
        <v>3000</v>
      </c>
      <c r="B43" s="54">
        <f t="shared" si="2"/>
        <v>900</v>
      </c>
      <c r="C43" s="54">
        <f t="shared" si="3"/>
        <v>950</v>
      </c>
      <c r="D43" s="54">
        <f t="shared" si="3"/>
        <v>990</v>
      </c>
      <c r="E43" s="54">
        <f t="shared" si="3"/>
        <v>1000</v>
      </c>
      <c r="F43" s="54">
        <f t="shared" si="3"/>
        <v>1000</v>
      </c>
      <c r="G43" s="54">
        <f t="shared" si="3"/>
        <v>1000</v>
      </c>
      <c r="H43" s="54">
        <f t="shared" si="3"/>
        <v>1000</v>
      </c>
      <c r="I43" s="54">
        <f t="shared" si="3"/>
        <v>1000</v>
      </c>
    </row>
    <row r="44" spans="1:9" ht="12.75" hidden="1">
      <c r="A44" s="54">
        <f t="shared" si="0"/>
        <v>3500</v>
      </c>
      <c r="B44" s="54">
        <f t="shared" si="2"/>
        <v>1000</v>
      </c>
      <c r="C44" s="54">
        <f t="shared" si="3"/>
        <v>1000</v>
      </c>
      <c r="D44" s="54">
        <f t="shared" si="3"/>
        <v>1000</v>
      </c>
      <c r="E44" s="54">
        <f t="shared" si="3"/>
        <v>850</v>
      </c>
      <c r="F44" s="54">
        <f t="shared" si="3"/>
        <v>850</v>
      </c>
      <c r="G44" s="54">
        <f t="shared" si="3"/>
        <v>850</v>
      </c>
      <c r="H44" s="54">
        <f t="shared" si="3"/>
        <v>850</v>
      </c>
      <c r="I44" s="54">
        <f t="shared" si="3"/>
        <v>880</v>
      </c>
    </row>
    <row r="45" spans="1:9" ht="12.75" hidden="1">
      <c r="A45" s="54">
        <f t="shared" si="0"/>
        <v>3500</v>
      </c>
      <c r="B45" s="54">
        <f t="shared" si="2"/>
        <v>930</v>
      </c>
      <c r="C45" s="54">
        <f t="shared" si="3"/>
        <v>1000</v>
      </c>
      <c r="D45" s="54">
        <f t="shared" si="3"/>
        <v>1000</v>
      </c>
      <c r="E45" s="54">
        <f t="shared" si="3"/>
        <v>1000</v>
      </c>
      <c r="F45" s="54">
        <f t="shared" si="3"/>
        <v>1000</v>
      </c>
      <c r="G45" s="54">
        <f t="shared" si="3"/>
        <v>1000</v>
      </c>
      <c r="H45" s="54">
        <f t="shared" si="3"/>
        <v>1000</v>
      </c>
      <c r="I45" s="54">
        <f t="shared" si="3"/>
        <v>1000</v>
      </c>
    </row>
    <row r="46" spans="1:9" ht="12.75" hidden="1">
      <c r="A46" s="54">
        <f t="shared" si="0"/>
        <v>4000</v>
      </c>
      <c r="B46" s="54">
        <f t="shared" si="2"/>
        <v>1000</v>
      </c>
      <c r="C46" s="54">
        <f t="shared" si="3"/>
        <v>1000</v>
      </c>
      <c r="D46" s="54">
        <f t="shared" si="3"/>
        <v>1000</v>
      </c>
      <c r="E46" s="54">
        <f t="shared" si="3"/>
        <v>1000</v>
      </c>
      <c r="F46" s="54">
        <f t="shared" si="3"/>
        <v>1000</v>
      </c>
      <c r="G46" s="54">
        <f t="shared" si="3"/>
        <v>1000</v>
      </c>
      <c r="H46" s="54">
        <f t="shared" si="3"/>
        <v>1000</v>
      </c>
      <c r="I46" s="54">
        <f t="shared" si="3"/>
        <v>1000</v>
      </c>
    </row>
    <row r="47" spans="1:9" ht="12.75" hidden="1">
      <c r="A47" s="54">
        <f t="shared" si="0"/>
        <v>4000</v>
      </c>
      <c r="B47" s="54">
        <f t="shared" si="2"/>
        <v>1000</v>
      </c>
      <c r="C47" s="54">
        <f t="shared" si="3"/>
        <v>1000</v>
      </c>
      <c r="D47" s="54">
        <f t="shared" si="3"/>
        <v>1000</v>
      </c>
      <c r="E47" s="54">
        <f t="shared" si="3"/>
        <v>1000</v>
      </c>
      <c r="F47" s="54">
        <f t="shared" si="3"/>
        <v>1000</v>
      </c>
      <c r="G47" s="54">
        <f t="shared" si="3"/>
        <v>1000</v>
      </c>
      <c r="H47" s="54">
        <f t="shared" si="3"/>
        <v>1000</v>
      </c>
      <c r="I47" s="54">
        <f t="shared" si="3"/>
        <v>1000</v>
      </c>
    </row>
    <row r="48" spans="1:9" ht="12.75" hidden="1">
      <c r="A48" s="54">
        <f t="shared" si="0"/>
        <v>4500</v>
      </c>
      <c r="B48" s="54">
        <f t="shared" si="2"/>
        <v>1000</v>
      </c>
      <c r="C48" s="54">
        <f aca="true" t="shared" si="4" ref="C48:I48">INT(INDEX(ECM_T,INT((ROW()-30)/2)+1,(COLUMN()-1)+MOD(ROW()-30,2)*8+1)*10)</f>
        <v>1000</v>
      </c>
      <c r="D48" s="54">
        <f t="shared" si="4"/>
        <v>1000</v>
      </c>
      <c r="E48" s="54">
        <f t="shared" si="4"/>
        <v>1000</v>
      </c>
      <c r="F48" s="54">
        <f t="shared" si="4"/>
        <v>1000</v>
      </c>
      <c r="G48" s="54">
        <f t="shared" si="4"/>
        <v>1000</v>
      </c>
      <c r="H48" s="54">
        <f t="shared" si="4"/>
        <v>1000</v>
      </c>
      <c r="I48" s="54">
        <f t="shared" si="4"/>
        <v>1000</v>
      </c>
    </row>
    <row r="49" spans="1:9" ht="12.75" hidden="1">
      <c r="A49" s="54">
        <f t="shared" si="0"/>
        <v>4500</v>
      </c>
      <c r="B49" s="54">
        <f aca="true" t="shared" si="5" ref="B49:I64">INT(INDEX(ECM_T,INT((ROW()-30)/2)+1,(COLUMN()-1)+MOD(ROW()-30,2)*8+1)*10)</f>
        <v>1000</v>
      </c>
      <c r="C49" s="54">
        <f t="shared" si="5"/>
        <v>1000</v>
      </c>
      <c r="D49" s="54">
        <f t="shared" si="5"/>
        <v>1000</v>
      </c>
      <c r="E49" s="54">
        <f t="shared" si="5"/>
        <v>1000</v>
      </c>
      <c r="F49" s="54">
        <f t="shared" si="5"/>
        <v>1000</v>
      </c>
      <c r="G49" s="54">
        <f t="shared" si="5"/>
        <v>1000</v>
      </c>
      <c r="H49" s="54">
        <f t="shared" si="5"/>
        <v>1000</v>
      </c>
      <c r="I49" s="54">
        <f t="shared" si="5"/>
        <v>1000</v>
      </c>
    </row>
    <row r="50" spans="1:9" ht="12.75" hidden="1">
      <c r="A50" s="54">
        <f t="shared" si="0"/>
        <v>5000</v>
      </c>
      <c r="B50" s="54">
        <f t="shared" si="5"/>
        <v>1000</v>
      </c>
      <c r="C50" s="54">
        <f t="shared" si="5"/>
        <v>1000</v>
      </c>
      <c r="D50" s="54">
        <f t="shared" si="5"/>
        <v>1000</v>
      </c>
      <c r="E50" s="54">
        <f t="shared" si="5"/>
        <v>1000</v>
      </c>
      <c r="F50" s="54">
        <f t="shared" si="5"/>
        <v>1000</v>
      </c>
      <c r="G50" s="54">
        <f t="shared" si="5"/>
        <v>1000</v>
      </c>
      <c r="H50" s="54">
        <f t="shared" si="5"/>
        <v>1000</v>
      </c>
      <c r="I50" s="54">
        <f t="shared" si="5"/>
        <v>1000</v>
      </c>
    </row>
    <row r="51" spans="1:9" ht="12.75" hidden="1">
      <c r="A51" s="54">
        <f t="shared" si="0"/>
        <v>5000</v>
      </c>
      <c r="B51" s="54">
        <f t="shared" si="5"/>
        <v>1000</v>
      </c>
      <c r="C51" s="54">
        <f t="shared" si="5"/>
        <v>1000</v>
      </c>
      <c r="D51" s="54">
        <f t="shared" si="5"/>
        <v>1000</v>
      </c>
      <c r="E51" s="54">
        <f t="shared" si="5"/>
        <v>1000</v>
      </c>
      <c r="F51" s="54">
        <f t="shared" si="5"/>
        <v>1000</v>
      </c>
      <c r="G51" s="54">
        <f t="shared" si="5"/>
        <v>1000</v>
      </c>
      <c r="H51" s="54">
        <f t="shared" si="5"/>
        <v>1000</v>
      </c>
      <c r="I51" s="54">
        <f t="shared" si="5"/>
        <v>1000</v>
      </c>
    </row>
    <row r="52" spans="1:9" ht="12.75" hidden="1">
      <c r="A52" s="54">
        <f t="shared" si="0"/>
        <v>5500</v>
      </c>
      <c r="B52" s="54">
        <f t="shared" si="5"/>
        <v>1000</v>
      </c>
      <c r="C52" s="54">
        <f t="shared" si="5"/>
        <v>1000</v>
      </c>
      <c r="D52" s="54">
        <f t="shared" si="5"/>
        <v>1000</v>
      </c>
      <c r="E52" s="54">
        <f t="shared" si="5"/>
        <v>1000</v>
      </c>
      <c r="F52" s="54">
        <f t="shared" si="5"/>
        <v>1000</v>
      </c>
      <c r="G52" s="54">
        <f t="shared" si="5"/>
        <v>1000</v>
      </c>
      <c r="H52" s="54">
        <f t="shared" si="5"/>
        <v>1000</v>
      </c>
      <c r="I52" s="54">
        <f t="shared" si="5"/>
        <v>1000</v>
      </c>
    </row>
    <row r="53" spans="1:9" ht="12.75" hidden="1">
      <c r="A53" s="54">
        <f t="shared" si="0"/>
        <v>5500</v>
      </c>
      <c r="B53" s="54">
        <f t="shared" si="5"/>
        <v>1000</v>
      </c>
      <c r="C53" s="54">
        <f t="shared" si="5"/>
        <v>1000</v>
      </c>
      <c r="D53" s="54">
        <f t="shared" si="5"/>
        <v>1000</v>
      </c>
      <c r="E53" s="54">
        <f t="shared" si="5"/>
        <v>1000</v>
      </c>
      <c r="F53" s="54">
        <f t="shared" si="5"/>
        <v>1000</v>
      </c>
      <c r="G53" s="54">
        <f t="shared" si="5"/>
        <v>1000</v>
      </c>
      <c r="H53" s="54">
        <f t="shared" si="5"/>
        <v>1000</v>
      </c>
      <c r="I53" s="54">
        <f t="shared" si="5"/>
        <v>1000</v>
      </c>
    </row>
    <row r="54" spans="1:9" ht="12.75" hidden="1">
      <c r="A54" s="54">
        <f t="shared" si="0"/>
        <v>6000</v>
      </c>
      <c r="B54" s="54">
        <f t="shared" si="5"/>
        <v>1000</v>
      </c>
      <c r="C54" s="54">
        <f t="shared" si="5"/>
        <v>1000</v>
      </c>
      <c r="D54" s="54">
        <f t="shared" si="5"/>
        <v>1000</v>
      </c>
      <c r="E54" s="54">
        <f t="shared" si="5"/>
        <v>1000</v>
      </c>
      <c r="F54" s="54">
        <f t="shared" si="5"/>
        <v>1000</v>
      </c>
      <c r="G54" s="54">
        <f t="shared" si="5"/>
        <v>1000</v>
      </c>
      <c r="H54" s="54">
        <f t="shared" si="5"/>
        <v>1000</v>
      </c>
      <c r="I54" s="54">
        <f t="shared" si="5"/>
        <v>1000</v>
      </c>
    </row>
    <row r="55" spans="1:9" ht="12.75" hidden="1">
      <c r="A55" s="54">
        <f t="shared" si="0"/>
        <v>6000</v>
      </c>
      <c r="B55" s="54">
        <f t="shared" si="5"/>
        <v>1000</v>
      </c>
      <c r="C55" s="54">
        <f t="shared" si="5"/>
        <v>1000</v>
      </c>
      <c r="D55" s="54">
        <f t="shared" si="5"/>
        <v>1000</v>
      </c>
      <c r="E55" s="54">
        <f t="shared" si="5"/>
        <v>1000</v>
      </c>
      <c r="F55" s="54">
        <f t="shared" si="5"/>
        <v>1000</v>
      </c>
      <c r="G55" s="54">
        <f t="shared" si="5"/>
        <v>1000</v>
      </c>
      <c r="H55" s="54">
        <f t="shared" si="5"/>
        <v>1000</v>
      </c>
      <c r="I55" s="54">
        <f t="shared" si="5"/>
        <v>1000</v>
      </c>
    </row>
    <row r="56" spans="1:9" ht="12.75" hidden="1">
      <c r="A56" s="54">
        <f t="shared" si="0"/>
        <v>6500</v>
      </c>
      <c r="B56" s="54">
        <f t="shared" si="5"/>
        <v>1000</v>
      </c>
      <c r="C56" s="54">
        <f t="shared" si="5"/>
        <v>1000</v>
      </c>
      <c r="D56" s="54">
        <f t="shared" si="5"/>
        <v>1000</v>
      </c>
      <c r="E56" s="54">
        <f t="shared" si="5"/>
        <v>1000</v>
      </c>
      <c r="F56" s="54">
        <f t="shared" si="5"/>
        <v>1000</v>
      </c>
      <c r="G56" s="54">
        <f t="shared" si="5"/>
        <v>1000</v>
      </c>
      <c r="H56" s="54">
        <f t="shared" si="5"/>
        <v>1000</v>
      </c>
      <c r="I56" s="54">
        <f t="shared" si="5"/>
        <v>1000</v>
      </c>
    </row>
    <row r="57" spans="1:9" ht="12.75" hidden="1">
      <c r="A57" s="54">
        <f t="shared" si="0"/>
        <v>6500</v>
      </c>
      <c r="B57" s="54">
        <f t="shared" si="5"/>
        <v>1000</v>
      </c>
      <c r="C57" s="54">
        <f t="shared" si="5"/>
        <v>1000</v>
      </c>
      <c r="D57" s="54">
        <f t="shared" si="5"/>
        <v>1000</v>
      </c>
      <c r="E57" s="54">
        <f t="shared" si="5"/>
        <v>1000</v>
      </c>
      <c r="F57" s="54">
        <f t="shared" si="5"/>
        <v>1000</v>
      </c>
      <c r="G57" s="54">
        <f t="shared" si="5"/>
        <v>1000</v>
      </c>
      <c r="H57" s="54">
        <f t="shared" si="5"/>
        <v>1000</v>
      </c>
      <c r="I57" s="54">
        <f t="shared" si="5"/>
        <v>1000</v>
      </c>
    </row>
    <row r="58" spans="1:9" ht="12.75" hidden="1">
      <c r="A58" s="54">
        <f t="shared" si="0"/>
        <v>7000</v>
      </c>
      <c r="B58" s="54">
        <f t="shared" si="5"/>
        <v>1000</v>
      </c>
      <c r="C58" s="54">
        <f t="shared" si="5"/>
        <v>1000</v>
      </c>
      <c r="D58" s="54">
        <f t="shared" si="5"/>
        <v>1000</v>
      </c>
      <c r="E58" s="54">
        <f t="shared" si="5"/>
        <v>1000</v>
      </c>
      <c r="F58" s="54">
        <f t="shared" si="5"/>
        <v>1000</v>
      </c>
      <c r="G58" s="54">
        <f t="shared" si="5"/>
        <v>1000</v>
      </c>
      <c r="H58" s="54">
        <f t="shared" si="5"/>
        <v>1000</v>
      </c>
      <c r="I58" s="54">
        <f t="shared" si="5"/>
        <v>1000</v>
      </c>
    </row>
    <row r="59" spans="1:9" ht="12.75" hidden="1">
      <c r="A59" s="54">
        <f t="shared" si="0"/>
        <v>7000</v>
      </c>
      <c r="B59" s="54">
        <f t="shared" si="5"/>
        <v>1000</v>
      </c>
      <c r="C59" s="54">
        <f t="shared" si="5"/>
        <v>1000</v>
      </c>
      <c r="D59" s="54">
        <f t="shared" si="5"/>
        <v>1000</v>
      </c>
      <c r="E59" s="54">
        <f t="shared" si="5"/>
        <v>1000</v>
      </c>
      <c r="F59" s="54">
        <f t="shared" si="5"/>
        <v>1000</v>
      </c>
      <c r="G59" s="54">
        <f t="shared" si="5"/>
        <v>1000</v>
      </c>
      <c r="H59" s="54">
        <f t="shared" si="5"/>
        <v>1000</v>
      </c>
      <c r="I59" s="54">
        <f t="shared" si="5"/>
        <v>1000</v>
      </c>
    </row>
    <row r="60" spans="1:9" ht="12.75" hidden="1">
      <c r="A60" s="54">
        <f t="shared" si="0"/>
        <v>7500</v>
      </c>
      <c r="B60" s="54">
        <f t="shared" si="5"/>
        <v>1000</v>
      </c>
      <c r="C60" s="54">
        <f t="shared" si="5"/>
        <v>1000</v>
      </c>
      <c r="D60" s="54">
        <f t="shared" si="5"/>
        <v>1000</v>
      </c>
      <c r="E60" s="54">
        <f t="shared" si="5"/>
        <v>1000</v>
      </c>
      <c r="F60" s="54">
        <f t="shared" si="5"/>
        <v>1000</v>
      </c>
      <c r="G60" s="54">
        <f t="shared" si="5"/>
        <v>1000</v>
      </c>
      <c r="H60" s="54">
        <f t="shared" si="5"/>
        <v>1000</v>
      </c>
      <c r="I60" s="54">
        <f t="shared" si="5"/>
        <v>1000</v>
      </c>
    </row>
    <row r="61" spans="1:9" ht="12.75" hidden="1">
      <c r="A61" s="54">
        <f t="shared" si="0"/>
        <v>7500</v>
      </c>
      <c r="B61" s="54">
        <f t="shared" si="5"/>
        <v>1000</v>
      </c>
      <c r="C61" s="54">
        <f t="shared" si="5"/>
        <v>1000</v>
      </c>
      <c r="D61" s="54">
        <f t="shared" si="5"/>
        <v>1000</v>
      </c>
      <c r="E61" s="54">
        <f t="shared" si="5"/>
        <v>1000</v>
      </c>
      <c r="F61" s="54">
        <f t="shared" si="5"/>
        <v>1000</v>
      </c>
      <c r="G61" s="54">
        <f t="shared" si="5"/>
        <v>1000</v>
      </c>
      <c r="H61" s="54">
        <f t="shared" si="5"/>
        <v>1000</v>
      </c>
      <c r="I61" s="54">
        <f t="shared" si="5"/>
        <v>1000</v>
      </c>
    </row>
    <row r="62" spans="1:9" ht="12.75" hidden="1">
      <c r="A62" s="54">
        <f t="shared" si="0"/>
        <v>8000</v>
      </c>
      <c r="B62" s="54">
        <f t="shared" si="5"/>
        <v>1000</v>
      </c>
      <c r="C62" s="54">
        <f t="shared" si="5"/>
        <v>1000</v>
      </c>
      <c r="D62" s="54">
        <f t="shared" si="5"/>
        <v>1000</v>
      </c>
      <c r="E62" s="54">
        <f t="shared" si="5"/>
        <v>1000</v>
      </c>
      <c r="F62" s="54">
        <f t="shared" si="5"/>
        <v>1000</v>
      </c>
      <c r="G62" s="54">
        <f t="shared" si="5"/>
        <v>1000</v>
      </c>
      <c r="H62" s="54">
        <f t="shared" si="5"/>
        <v>1000</v>
      </c>
      <c r="I62" s="54">
        <f t="shared" si="5"/>
        <v>1000</v>
      </c>
    </row>
    <row r="63" spans="1:9" ht="12.75" hidden="1">
      <c r="A63" s="54">
        <f t="shared" si="0"/>
        <v>8000</v>
      </c>
      <c r="B63" s="54">
        <f t="shared" si="5"/>
        <v>1000</v>
      </c>
      <c r="C63" s="54">
        <f t="shared" si="5"/>
        <v>1000</v>
      </c>
      <c r="D63" s="54">
        <f t="shared" si="5"/>
        <v>1000</v>
      </c>
      <c r="E63" s="54">
        <f t="shared" si="5"/>
        <v>1000</v>
      </c>
      <c r="F63" s="54">
        <f t="shared" si="5"/>
        <v>1000</v>
      </c>
      <c r="G63" s="54">
        <f t="shared" si="5"/>
        <v>1000</v>
      </c>
      <c r="H63" s="54">
        <f t="shared" si="5"/>
        <v>1000</v>
      </c>
      <c r="I63" s="54">
        <f t="shared" si="5"/>
        <v>1000</v>
      </c>
    </row>
    <row r="64" spans="1:9" ht="12.75" hidden="1">
      <c r="A64" s="54">
        <f t="shared" si="0"/>
        <v>8500</v>
      </c>
      <c r="B64" s="54">
        <f t="shared" si="5"/>
        <v>1000</v>
      </c>
      <c r="C64" s="54">
        <f t="shared" si="5"/>
        <v>1000</v>
      </c>
      <c r="D64" s="54">
        <f t="shared" si="5"/>
        <v>1000</v>
      </c>
      <c r="E64" s="54">
        <f t="shared" si="5"/>
        <v>1000</v>
      </c>
      <c r="F64" s="54">
        <f t="shared" si="5"/>
        <v>1000</v>
      </c>
      <c r="G64" s="54">
        <f t="shared" si="5"/>
        <v>1000</v>
      </c>
      <c r="H64" s="54">
        <f t="shared" si="5"/>
        <v>1000</v>
      </c>
      <c r="I64" s="54">
        <f t="shared" si="5"/>
        <v>1000</v>
      </c>
    </row>
    <row r="65" spans="1:9" ht="12.75" hidden="1">
      <c r="A65" s="54">
        <f t="shared" si="0"/>
        <v>8500</v>
      </c>
      <c r="B65" s="54">
        <f aca="true" t="shared" si="6" ref="B65:I67">INT(INDEX(ECM_T,INT((ROW()-30)/2)+1,(COLUMN()-1)+MOD(ROW()-30,2)*8+1)*10)</f>
        <v>1000</v>
      </c>
      <c r="C65" s="54">
        <f t="shared" si="6"/>
        <v>1000</v>
      </c>
      <c r="D65" s="54">
        <f t="shared" si="6"/>
        <v>1000</v>
      </c>
      <c r="E65" s="54">
        <f t="shared" si="6"/>
        <v>1000</v>
      </c>
      <c r="F65" s="54">
        <f t="shared" si="6"/>
        <v>1000</v>
      </c>
      <c r="G65" s="54">
        <f t="shared" si="6"/>
        <v>1000</v>
      </c>
      <c r="H65" s="54">
        <f t="shared" si="6"/>
        <v>1000</v>
      </c>
      <c r="I65" s="54">
        <f t="shared" si="6"/>
        <v>1000</v>
      </c>
    </row>
    <row r="66" spans="1:9" ht="12.75" hidden="1">
      <c r="A66" s="54">
        <f t="shared" si="0"/>
        <v>9000</v>
      </c>
      <c r="B66" s="54">
        <f t="shared" si="6"/>
        <v>1000</v>
      </c>
      <c r="C66" s="54">
        <f t="shared" si="6"/>
        <v>1000</v>
      </c>
      <c r="D66" s="54">
        <f t="shared" si="6"/>
        <v>1000</v>
      </c>
      <c r="E66" s="54">
        <f t="shared" si="6"/>
        <v>1000</v>
      </c>
      <c r="F66" s="54">
        <f t="shared" si="6"/>
        <v>1000</v>
      </c>
      <c r="G66" s="54">
        <f t="shared" si="6"/>
        <v>1000</v>
      </c>
      <c r="H66" s="54">
        <f t="shared" si="6"/>
        <v>1000</v>
      </c>
      <c r="I66" s="54">
        <f t="shared" si="6"/>
        <v>1000</v>
      </c>
    </row>
    <row r="67" spans="1:9" ht="12.75" hidden="1">
      <c r="A67" s="54">
        <f t="shared" si="0"/>
        <v>9000</v>
      </c>
      <c r="B67" s="54">
        <f t="shared" si="6"/>
        <v>1000</v>
      </c>
      <c r="C67" s="54">
        <f t="shared" si="6"/>
        <v>1000</v>
      </c>
      <c r="D67" s="54">
        <f t="shared" si="6"/>
        <v>1000</v>
      </c>
      <c r="E67" s="54">
        <f t="shared" si="6"/>
        <v>1000</v>
      </c>
      <c r="F67" s="54">
        <f t="shared" si="6"/>
        <v>1000</v>
      </c>
      <c r="G67" s="54">
        <f t="shared" si="6"/>
        <v>1000</v>
      </c>
      <c r="H67" s="54">
        <f t="shared" si="6"/>
        <v>1000</v>
      </c>
      <c r="I67" s="54">
        <f t="shared" si="6"/>
        <v>1000</v>
      </c>
    </row>
    <row r="68" spans="1:9" ht="12.75">
      <c r="A68" s="10"/>
      <c r="B68" s="10"/>
      <c r="C68" s="10"/>
      <c r="D68" s="10"/>
      <c r="E68" s="10"/>
      <c r="F68" s="10"/>
      <c r="G68" s="10"/>
      <c r="H68" s="10"/>
      <c r="I68" s="10"/>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D609"/>
  <sheetViews>
    <sheetView zoomScale="70" zoomScaleNormal="70" workbookViewId="0" topLeftCell="A172">
      <selection activeCell="C205" sqref="C205"/>
    </sheetView>
  </sheetViews>
  <sheetFormatPr defaultColWidth="9.00390625" defaultRowHeight="13.5"/>
  <cols>
    <col min="1" max="1" width="4.50390625" style="0" bestFit="1" customWidth="1"/>
    <col min="2" max="2" width="9.625" style="0" bestFit="1" customWidth="1"/>
    <col min="3" max="3" width="32.125" style="0" bestFit="1" customWidth="1"/>
    <col min="4" max="4" width="9.625" style="0" bestFit="1" customWidth="1"/>
  </cols>
  <sheetData>
    <row r="1" spans="1:2" ht="13.5">
      <c r="A1">
        <v>607</v>
      </c>
      <c r="B1" t="s">
        <v>2829</v>
      </c>
    </row>
    <row r="2" spans="1:3" ht="13.5">
      <c r="A2">
        <v>8</v>
      </c>
      <c r="C2" t="s">
        <v>2830</v>
      </c>
    </row>
    <row r="3" spans="1:4" ht="13.5">
      <c r="A3">
        <v>1</v>
      </c>
      <c r="C3" t="s">
        <v>2831</v>
      </c>
      <c r="D3" t="s">
        <v>2832</v>
      </c>
    </row>
    <row r="4" spans="1:3" ht="13.5">
      <c r="A4">
        <v>-1</v>
      </c>
      <c r="C4" t="s">
        <v>2833</v>
      </c>
    </row>
    <row r="5" spans="1:3" ht="13.5">
      <c r="A5">
        <v>-2</v>
      </c>
      <c r="C5" t="s">
        <v>2834</v>
      </c>
    </row>
    <row r="6" spans="1:3" ht="13.5">
      <c r="A6">
        <v>-3</v>
      </c>
      <c r="C6" t="s">
        <v>2835</v>
      </c>
    </row>
    <row r="7" spans="1:3" ht="13.5">
      <c r="A7">
        <v>-4</v>
      </c>
      <c r="C7" t="s">
        <v>2836</v>
      </c>
    </row>
    <row r="8" spans="1:3" ht="13.5">
      <c r="A8">
        <v>-5</v>
      </c>
      <c r="C8" t="s">
        <v>2837</v>
      </c>
    </row>
    <row r="9" spans="1:3" ht="13.5">
      <c r="A9">
        <v>-7</v>
      </c>
      <c r="C9" t="s">
        <v>2838</v>
      </c>
    </row>
    <row r="10" spans="1:3" ht="13.5">
      <c r="A10">
        <v>-6</v>
      </c>
      <c r="C10" t="s">
        <v>2839</v>
      </c>
    </row>
    <row r="11" spans="1:3" ht="13.5">
      <c r="A11">
        <v>14</v>
      </c>
      <c r="B11" t="s">
        <v>2832</v>
      </c>
      <c r="C11" t="s">
        <v>2840</v>
      </c>
    </row>
    <row r="12" spans="1:4" ht="13.5">
      <c r="A12">
        <v>1</v>
      </c>
      <c r="C12" t="s">
        <v>2841</v>
      </c>
      <c r="D12" t="s">
        <v>2842</v>
      </c>
    </row>
    <row r="13" spans="1:4" ht="13.5">
      <c r="A13">
        <v>1</v>
      </c>
      <c r="C13" t="s">
        <v>2843</v>
      </c>
      <c r="D13" t="s">
        <v>2844</v>
      </c>
    </row>
    <row r="14" spans="1:4" ht="13.5">
      <c r="A14">
        <v>1</v>
      </c>
      <c r="C14" t="s">
        <v>2845</v>
      </c>
      <c r="D14" t="s">
        <v>2846</v>
      </c>
    </row>
    <row r="15" spans="1:4" ht="13.5">
      <c r="A15">
        <v>1</v>
      </c>
      <c r="C15" t="s">
        <v>2847</v>
      </c>
      <c r="D15" t="s">
        <v>2848</v>
      </c>
    </row>
    <row r="16" spans="1:4" ht="13.5">
      <c r="A16">
        <v>1</v>
      </c>
      <c r="C16" t="s">
        <v>2849</v>
      </c>
      <c r="D16" t="s">
        <v>2850</v>
      </c>
    </row>
    <row r="17" spans="1:4" ht="13.5">
      <c r="A17">
        <v>1</v>
      </c>
      <c r="C17" t="s">
        <v>2851</v>
      </c>
      <c r="D17" t="s">
        <v>2852</v>
      </c>
    </row>
    <row r="18" spans="1:4" ht="13.5">
      <c r="A18">
        <v>1</v>
      </c>
      <c r="C18" t="s">
        <v>2853</v>
      </c>
      <c r="D18" t="s">
        <v>2854</v>
      </c>
    </row>
    <row r="19" spans="1:4" ht="13.5">
      <c r="A19">
        <v>1</v>
      </c>
      <c r="C19" t="s">
        <v>2855</v>
      </c>
      <c r="D19" t="s">
        <v>2856</v>
      </c>
    </row>
    <row r="20" spans="1:4" ht="13.5">
      <c r="A20">
        <v>1</v>
      </c>
      <c r="C20" t="s">
        <v>2857</v>
      </c>
      <c r="D20" t="s">
        <v>2858</v>
      </c>
    </row>
    <row r="21" spans="1:4" ht="13.5">
      <c r="A21">
        <v>1</v>
      </c>
      <c r="C21" t="s">
        <v>2859</v>
      </c>
      <c r="D21" t="s">
        <v>2860</v>
      </c>
    </row>
    <row r="22" spans="1:4" ht="13.5">
      <c r="A22">
        <v>1</v>
      </c>
      <c r="C22" t="s">
        <v>2861</v>
      </c>
      <c r="D22" t="s">
        <v>2863</v>
      </c>
    </row>
    <row r="23" spans="1:4" ht="13.5">
      <c r="A23">
        <v>1</v>
      </c>
      <c r="C23" t="s">
        <v>2864</v>
      </c>
      <c r="D23" t="s">
        <v>2865</v>
      </c>
    </row>
    <row r="24" spans="1:4" ht="13.5">
      <c r="A24">
        <v>1</v>
      </c>
      <c r="C24" t="s">
        <v>2866</v>
      </c>
      <c r="D24" t="s">
        <v>2867</v>
      </c>
    </row>
    <row r="25" spans="1:4" ht="13.5">
      <c r="A25">
        <v>1</v>
      </c>
      <c r="C25" t="s">
        <v>2868</v>
      </c>
      <c r="D25" t="s">
        <v>2869</v>
      </c>
    </row>
    <row r="26" spans="1:3" ht="13.5">
      <c r="A26">
        <v>14</v>
      </c>
      <c r="B26" t="s">
        <v>2869</v>
      </c>
      <c r="C26" t="s">
        <v>2870</v>
      </c>
    </row>
    <row r="27" spans="1:4" ht="13.5">
      <c r="A27">
        <v>1</v>
      </c>
      <c r="C27" t="s">
        <v>2871</v>
      </c>
      <c r="D27" t="s">
        <v>2872</v>
      </c>
    </row>
    <row r="28" spans="1:4" ht="13.5">
      <c r="A28">
        <v>1</v>
      </c>
      <c r="C28" t="s">
        <v>2873</v>
      </c>
      <c r="D28" t="s">
        <v>2874</v>
      </c>
    </row>
    <row r="29" spans="1:4" ht="13.5">
      <c r="A29">
        <v>1</v>
      </c>
      <c r="C29" t="s">
        <v>2875</v>
      </c>
      <c r="D29" t="s">
        <v>2876</v>
      </c>
    </row>
    <row r="30" spans="1:4" ht="13.5">
      <c r="A30">
        <v>1</v>
      </c>
      <c r="C30" t="s">
        <v>2877</v>
      </c>
      <c r="D30" t="s">
        <v>2878</v>
      </c>
    </row>
    <row r="31" spans="1:4" ht="13.5">
      <c r="A31">
        <v>1</v>
      </c>
      <c r="C31" t="s">
        <v>2879</v>
      </c>
      <c r="D31" t="s">
        <v>2880</v>
      </c>
    </row>
    <row r="32" spans="1:4" ht="13.5">
      <c r="A32">
        <v>1</v>
      </c>
      <c r="C32" t="s">
        <v>2881</v>
      </c>
      <c r="D32" t="s">
        <v>2882</v>
      </c>
    </row>
    <row r="33" spans="1:4" ht="13.5">
      <c r="A33">
        <v>1</v>
      </c>
      <c r="C33" t="s">
        <v>2883</v>
      </c>
      <c r="D33" t="s">
        <v>2884</v>
      </c>
    </row>
    <row r="34" spans="1:4" ht="13.5">
      <c r="A34">
        <v>1</v>
      </c>
      <c r="C34" t="s">
        <v>2885</v>
      </c>
      <c r="D34" t="s">
        <v>2886</v>
      </c>
    </row>
    <row r="35" spans="1:4" ht="13.5">
      <c r="A35">
        <v>1</v>
      </c>
      <c r="C35" t="s">
        <v>2887</v>
      </c>
      <c r="D35" t="s">
        <v>2888</v>
      </c>
    </row>
    <row r="36" spans="1:4" ht="13.5">
      <c r="A36">
        <v>1</v>
      </c>
      <c r="C36" t="s">
        <v>2889</v>
      </c>
      <c r="D36" t="s">
        <v>2890</v>
      </c>
    </row>
    <row r="37" spans="1:4" ht="13.5">
      <c r="A37">
        <v>1</v>
      </c>
      <c r="C37" t="s">
        <v>2891</v>
      </c>
      <c r="D37" t="s">
        <v>2892</v>
      </c>
    </row>
    <row r="38" spans="1:4" ht="13.5">
      <c r="A38">
        <v>1</v>
      </c>
      <c r="C38" t="s">
        <v>2893</v>
      </c>
      <c r="D38" t="s">
        <v>2894</v>
      </c>
    </row>
    <row r="39" spans="1:4" ht="13.5">
      <c r="A39">
        <v>1</v>
      </c>
      <c r="C39" t="s">
        <v>2895</v>
      </c>
      <c r="D39" t="s">
        <v>2896</v>
      </c>
    </row>
    <row r="40" spans="1:4" ht="13.5">
      <c r="A40">
        <v>1</v>
      </c>
      <c r="C40" t="s">
        <v>2897</v>
      </c>
      <c r="D40" t="s">
        <v>2898</v>
      </c>
    </row>
    <row r="41" spans="1:3" ht="13.5">
      <c r="A41">
        <v>4</v>
      </c>
      <c r="B41" t="s">
        <v>2898</v>
      </c>
      <c r="C41" t="s">
        <v>2899</v>
      </c>
    </row>
    <row r="42" spans="1:4" ht="13.5">
      <c r="A42">
        <v>1</v>
      </c>
      <c r="C42" t="s">
        <v>2900</v>
      </c>
      <c r="D42" t="s">
        <v>2901</v>
      </c>
    </row>
    <row r="43" spans="1:4" ht="13.5">
      <c r="A43">
        <v>1</v>
      </c>
      <c r="C43" t="s">
        <v>2902</v>
      </c>
      <c r="D43" t="s">
        <v>2903</v>
      </c>
    </row>
    <row r="44" spans="1:4" ht="13.5">
      <c r="A44">
        <v>1</v>
      </c>
      <c r="C44" t="s">
        <v>2904</v>
      </c>
      <c r="D44" t="s">
        <v>2905</v>
      </c>
    </row>
    <row r="45" spans="1:4" ht="13.5">
      <c r="A45">
        <v>1</v>
      </c>
      <c r="C45" t="s">
        <v>2906</v>
      </c>
      <c r="D45" t="s">
        <v>2907</v>
      </c>
    </row>
    <row r="46" spans="1:3" ht="13.5">
      <c r="A46">
        <v>13</v>
      </c>
      <c r="B46" t="s">
        <v>2842</v>
      </c>
      <c r="C46" t="s">
        <v>2841</v>
      </c>
    </row>
    <row r="47" spans="1:4" ht="13.5">
      <c r="A47">
        <v>0</v>
      </c>
      <c r="C47" t="s">
        <v>2908</v>
      </c>
      <c r="D47" t="s">
        <v>2909</v>
      </c>
    </row>
    <row r="48" spans="1:4" ht="13.5">
      <c r="A48">
        <v>0</v>
      </c>
      <c r="C48" t="s">
        <v>2910</v>
      </c>
      <c r="D48" t="s">
        <v>2911</v>
      </c>
    </row>
    <row r="49" spans="1:4" ht="13.5">
      <c r="A49">
        <v>0</v>
      </c>
      <c r="C49" t="s">
        <v>2912</v>
      </c>
      <c r="D49" t="s">
        <v>2913</v>
      </c>
    </row>
    <row r="50" spans="1:4" ht="13.5">
      <c r="A50">
        <v>0</v>
      </c>
      <c r="C50" t="s">
        <v>2914</v>
      </c>
      <c r="D50" t="s">
        <v>2915</v>
      </c>
    </row>
    <row r="51" spans="1:4" ht="13.5">
      <c r="A51">
        <v>0</v>
      </c>
      <c r="C51" t="s">
        <v>2916</v>
      </c>
      <c r="D51" t="s">
        <v>2917</v>
      </c>
    </row>
    <row r="52" spans="1:4" ht="13.5">
      <c r="A52">
        <v>0</v>
      </c>
      <c r="C52" t="s">
        <v>2918</v>
      </c>
      <c r="D52" t="s">
        <v>2919</v>
      </c>
    </row>
    <row r="53" spans="1:4" ht="13.5">
      <c r="A53">
        <v>0</v>
      </c>
      <c r="C53" t="s">
        <v>1322</v>
      </c>
      <c r="D53" t="s">
        <v>2920</v>
      </c>
    </row>
    <row r="54" spans="1:4" ht="13.5">
      <c r="A54">
        <v>0</v>
      </c>
      <c r="C54" t="s">
        <v>2921</v>
      </c>
      <c r="D54" t="s">
        <v>2922</v>
      </c>
    </row>
    <row r="55" spans="1:4" ht="13.5">
      <c r="A55">
        <v>0</v>
      </c>
      <c r="C55" t="s">
        <v>2923</v>
      </c>
      <c r="D55" t="s">
        <v>2924</v>
      </c>
    </row>
    <row r="56" spans="1:4" ht="13.5">
      <c r="A56">
        <v>0</v>
      </c>
      <c r="C56" t="s">
        <v>2925</v>
      </c>
      <c r="D56" t="s">
        <v>2926</v>
      </c>
    </row>
    <row r="57" spans="1:4" ht="13.5">
      <c r="A57">
        <v>0</v>
      </c>
      <c r="C57" t="s">
        <v>1323</v>
      </c>
      <c r="D57" t="s">
        <v>2927</v>
      </c>
    </row>
    <row r="58" spans="1:4" ht="13.5">
      <c r="A58">
        <v>0</v>
      </c>
      <c r="C58" t="s">
        <v>2928</v>
      </c>
      <c r="D58" t="s">
        <v>2929</v>
      </c>
    </row>
    <row r="59" spans="1:4" ht="13.5">
      <c r="A59">
        <v>1</v>
      </c>
      <c r="C59" t="s">
        <v>2930</v>
      </c>
      <c r="D59" t="s">
        <v>2931</v>
      </c>
    </row>
    <row r="60" spans="1:3" ht="13.5">
      <c r="A60">
        <v>10</v>
      </c>
      <c r="B60" t="s">
        <v>2931</v>
      </c>
      <c r="C60" t="s">
        <v>2930</v>
      </c>
    </row>
    <row r="61" spans="1:4" ht="13.5">
      <c r="A61">
        <v>0</v>
      </c>
      <c r="C61" t="s">
        <v>2932</v>
      </c>
      <c r="D61" t="s">
        <v>2933</v>
      </c>
    </row>
    <row r="62" spans="1:4" ht="13.5">
      <c r="A62">
        <v>0</v>
      </c>
      <c r="C62" t="s">
        <v>2934</v>
      </c>
      <c r="D62" t="s">
        <v>2915</v>
      </c>
    </row>
    <row r="63" spans="1:4" ht="13.5">
      <c r="A63">
        <v>0</v>
      </c>
      <c r="C63" t="s">
        <v>2935</v>
      </c>
      <c r="D63" t="s">
        <v>2936</v>
      </c>
    </row>
    <row r="64" spans="1:4" ht="13.5">
      <c r="A64">
        <v>0</v>
      </c>
      <c r="C64" t="s">
        <v>2937</v>
      </c>
      <c r="D64" t="s">
        <v>2938</v>
      </c>
    </row>
    <row r="65" spans="1:4" ht="13.5">
      <c r="A65">
        <v>0</v>
      </c>
      <c r="C65" t="s">
        <v>2939</v>
      </c>
      <c r="D65" t="s">
        <v>2940</v>
      </c>
    </row>
    <row r="66" spans="1:4" ht="13.5">
      <c r="A66">
        <v>0</v>
      </c>
      <c r="C66" t="s">
        <v>2941</v>
      </c>
      <c r="D66" t="s">
        <v>2942</v>
      </c>
    </row>
    <row r="67" spans="1:4" ht="13.5">
      <c r="A67">
        <v>0</v>
      </c>
      <c r="C67" t="s">
        <v>2943</v>
      </c>
      <c r="D67" t="s">
        <v>2944</v>
      </c>
    </row>
    <row r="68" spans="1:4" ht="13.5">
      <c r="A68">
        <v>0</v>
      </c>
      <c r="C68" t="s">
        <v>2945</v>
      </c>
      <c r="D68" t="s">
        <v>2946</v>
      </c>
    </row>
    <row r="69" spans="1:4" ht="13.5">
      <c r="A69">
        <v>0</v>
      </c>
      <c r="C69" t="s">
        <v>2947</v>
      </c>
      <c r="D69" t="s">
        <v>2948</v>
      </c>
    </row>
    <row r="70" spans="1:4" ht="13.5">
      <c r="A70">
        <v>0</v>
      </c>
      <c r="C70" t="s">
        <v>2949</v>
      </c>
      <c r="D70" t="s">
        <v>2950</v>
      </c>
    </row>
    <row r="71" spans="1:3" ht="13.5">
      <c r="A71">
        <v>13</v>
      </c>
      <c r="B71" t="s">
        <v>2844</v>
      </c>
      <c r="C71" t="s">
        <v>2843</v>
      </c>
    </row>
    <row r="72" spans="1:4" ht="13.5">
      <c r="A72">
        <v>0</v>
      </c>
      <c r="C72" t="s">
        <v>2951</v>
      </c>
      <c r="D72" t="s">
        <v>2952</v>
      </c>
    </row>
    <row r="73" spans="1:4" ht="13.5">
      <c r="A73">
        <v>0</v>
      </c>
      <c r="C73" t="s">
        <v>2953</v>
      </c>
      <c r="D73" t="s">
        <v>2954</v>
      </c>
    </row>
    <row r="74" spans="1:4" ht="13.5">
      <c r="A74">
        <v>0</v>
      </c>
      <c r="C74" t="s">
        <v>2955</v>
      </c>
      <c r="D74" t="s">
        <v>2956</v>
      </c>
    </row>
    <row r="75" spans="1:4" ht="13.5">
      <c r="A75">
        <v>0</v>
      </c>
      <c r="C75" t="s">
        <v>2957</v>
      </c>
      <c r="D75" t="s">
        <v>2958</v>
      </c>
    </row>
    <row r="76" spans="1:4" ht="13.5">
      <c r="A76">
        <v>0</v>
      </c>
      <c r="C76" t="s">
        <v>2959</v>
      </c>
      <c r="D76" t="s">
        <v>2960</v>
      </c>
    </row>
    <row r="77" spans="1:4" ht="13.5">
      <c r="A77">
        <v>0</v>
      </c>
      <c r="C77" t="s">
        <v>2961</v>
      </c>
      <c r="D77" t="s">
        <v>2962</v>
      </c>
    </row>
    <row r="78" spans="1:4" ht="13.5">
      <c r="A78">
        <v>0</v>
      </c>
      <c r="C78" t="s">
        <v>2963</v>
      </c>
      <c r="D78" t="s">
        <v>2964</v>
      </c>
    </row>
    <row r="79" spans="1:4" ht="13.5">
      <c r="A79">
        <v>0</v>
      </c>
      <c r="C79" t="s">
        <v>2965</v>
      </c>
      <c r="D79" t="s">
        <v>2966</v>
      </c>
    </row>
    <row r="80" spans="1:4" ht="13.5">
      <c r="A80">
        <v>0</v>
      </c>
      <c r="C80" t="s">
        <v>2967</v>
      </c>
      <c r="D80" t="s">
        <v>2968</v>
      </c>
    </row>
    <row r="81" spans="1:4" ht="13.5">
      <c r="A81">
        <v>0</v>
      </c>
      <c r="C81" t="s">
        <v>2969</v>
      </c>
      <c r="D81" t="s">
        <v>2973</v>
      </c>
    </row>
    <row r="82" spans="1:4" ht="13.5">
      <c r="A82">
        <v>0</v>
      </c>
      <c r="C82" t="s">
        <v>2974</v>
      </c>
      <c r="D82" t="s">
        <v>2938</v>
      </c>
    </row>
    <row r="83" spans="1:4" ht="13.5">
      <c r="A83">
        <v>0</v>
      </c>
      <c r="C83" t="s">
        <v>2975</v>
      </c>
      <c r="D83" t="s">
        <v>2976</v>
      </c>
    </row>
    <row r="84" spans="1:4" ht="13.5">
      <c r="A84">
        <v>0</v>
      </c>
      <c r="C84" t="s">
        <v>2977</v>
      </c>
      <c r="D84" t="s">
        <v>2978</v>
      </c>
    </row>
    <row r="85" spans="1:3" ht="13.5">
      <c r="A85">
        <v>7</v>
      </c>
      <c r="B85" t="s">
        <v>2846</v>
      </c>
      <c r="C85" t="s">
        <v>2845</v>
      </c>
    </row>
    <row r="86" spans="1:4" ht="13.5">
      <c r="A86">
        <v>0</v>
      </c>
      <c r="C86" t="s">
        <v>2979</v>
      </c>
      <c r="D86" t="s">
        <v>2980</v>
      </c>
    </row>
    <row r="87" spans="1:4" ht="13.5">
      <c r="A87">
        <v>0</v>
      </c>
      <c r="C87" t="s">
        <v>2981</v>
      </c>
      <c r="D87" t="s">
        <v>2982</v>
      </c>
    </row>
    <row r="88" spans="1:4" ht="13.5">
      <c r="A88">
        <v>0</v>
      </c>
      <c r="C88" t="s">
        <v>2983</v>
      </c>
      <c r="D88" t="s">
        <v>2984</v>
      </c>
    </row>
    <row r="89" spans="1:4" ht="13.5">
      <c r="A89">
        <v>0</v>
      </c>
      <c r="C89" t="s">
        <v>2985</v>
      </c>
      <c r="D89" t="s">
        <v>2986</v>
      </c>
    </row>
    <row r="90" spans="1:4" ht="13.5">
      <c r="A90">
        <v>0</v>
      </c>
      <c r="C90" t="s">
        <v>2987</v>
      </c>
      <c r="D90" t="s">
        <v>2988</v>
      </c>
    </row>
    <row r="91" spans="1:4" ht="13.5">
      <c r="A91">
        <v>0</v>
      </c>
      <c r="C91" t="s">
        <v>2989</v>
      </c>
      <c r="D91" t="s">
        <v>2990</v>
      </c>
    </row>
    <row r="92" spans="1:4" ht="13.5">
      <c r="A92">
        <v>0</v>
      </c>
      <c r="C92" t="s">
        <v>2991</v>
      </c>
      <c r="D92" t="s">
        <v>2992</v>
      </c>
    </row>
    <row r="93" spans="1:3" ht="13.5">
      <c r="A93">
        <v>9</v>
      </c>
      <c r="B93" t="s">
        <v>2848</v>
      </c>
      <c r="C93" t="s">
        <v>2847</v>
      </c>
    </row>
    <row r="94" spans="1:4" ht="13.5">
      <c r="A94">
        <v>0</v>
      </c>
      <c r="C94" t="s">
        <v>2993</v>
      </c>
      <c r="D94" t="s">
        <v>2994</v>
      </c>
    </row>
    <row r="95" spans="1:4" ht="13.5">
      <c r="A95">
        <v>0</v>
      </c>
      <c r="C95" t="s">
        <v>2995</v>
      </c>
      <c r="D95" t="s">
        <v>2996</v>
      </c>
    </row>
    <row r="96" spans="1:4" ht="13.5">
      <c r="A96">
        <v>0</v>
      </c>
      <c r="C96" t="s">
        <v>2997</v>
      </c>
      <c r="D96" t="s">
        <v>2998</v>
      </c>
    </row>
    <row r="97" spans="1:4" ht="13.5">
      <c r="A97">
        <v>0</v>
      </c>
      <c r="C97" t="s">
        <v>2999</v>
      </c>
      <c r="D97" t="s">
        <v>3000</v>
      </c>
    </row>
    <row r="98" spans="1:4" ht="13.5">
      <c r="A98">
        <v>0</v>
      </c>
      <c r="C98" t="s">
        <v>3001</v>
      </c>
      <c r="D98" t="s">
        <v>3002</v>
      </c>
    </row>
    <row r="99" spans="1:4" ht="13.5">
      <c r="A99">
        <v>0</v>
      </c>
      <c r="C99" t="s">
        <v>3003</v>
      </c>
      <c r="D99" t="s">
        <v>3004</v>
      </c>
    </row>
    <row r="100" spans="1:4" ht="13.5">
      <c r="A100">
        <v>0</v>
      </c>
      <c r="C100" t="s">
        <v>3005</v>
      </c>
      <c r="D100" t="s">
        <v>3006</v>
      </c>
    </row>
    <row r="101" spans="1:4" ht="13.5">
      <c r="A101">
        <v>1</v>
      </c>
      <c r="C101" t="s">
        <v>3007</v>
      </c>
      <c r="D101" t="s">
        <v>3008</v>
      </c>
    </row>
    <row r="102" spans="1:4" ht="13.5">
      <c r="A102">
        <v>1</v>
      </c>
      <c r="C102" t="s">
        <v>3009</v>
      </c>
      <c r="D102" t="s">
        <v>3010</v>
      </c>
    </row>
    <row r="103" spans="1:3" ht="13.5">
      <c r="A103">
        <v>8</v>
      </c>
      <c r="B103" t="s">
        <v>3008</v>
      </c>
      <c r="C103" t="s">
        <v>3011</v>
      </c>
    </row>
    <row r="104" spans="1:4" ht="13.5">
      <c r="A104">
        <v>0</v>
      </c>
      <c r="C104" t="s">
        <v>3012</v>
      </c>
      <c r="D104" t="s">
        <v>3013</v>
      </c>
    </row>
    <row r="105" spans="1:4" ht="13.5">
      <c r="A105">
        <v>0</v>
      </c>
      <c r="C105" t="s">
        <v>3014</v>
      </c>
      <c r="D105" t="s">
        <v>3015</v>
      </c>
    </row>
    <row r="106" spans="1:4" ht="13.5">
      <c r="A106">
        <v>0</v>
      </c>
      <c r="C106" t="s">
        <v>3016</v>
      </c>
      <c r="D106" t="s">
        <v>3017</v>
      </c>
    </row>
    <row r="107" spans="1:4" ht="13.5">
      <c r="A107">
        <v>0</v>
      </c>
      <c r="C107" t="s">
        <v>3018</v>
      </c>
      <c r="D107" t="s">
        <v>3019</v>
      </c>
    </row>
    <row r="108" spans="1:4" ht="13.5">
      <c r="A108">
        <v>0</v>
      </c>
      <c r="C108" t="s">
        <v>3020</v>
      </c>
      <c r="D108" t="s">
        <v>3021</v>
      </c>
    </row>
    <row r="109" spans="1:4" ht="13.5">
      <c r="A109">
        <v>0</v>
      </c>
      <c r="C109" t="s">
        <v>3022</v>
      </c>
      <c r="D109" t="s">
        <v>0</v>
      </c>
    </row>
    <row r="110" spans="1:4" ht="13.5">
      <c r="A110">
        <v>0</v>
      </c>
      <c r="C110" t="s">
        <v>1</v>
      </c>
      <c r="D110" t="s">
        <v>2</v>
      </c>
    </row>
    <row r="111" spans="1:4" ht="13.5">
      <c r="A111">
        <v>0</v>
      </c>
      <c r="C111" t="s">
        <v>3</v>
      </c>
      <c r="D111" t="s">
        <v>4</v>
      </c>
    </row>
    <row r="112" spans="1:3" ht="13.5">
      <c r="A112">
        <v>8</v>
      </c>
      <c r="B112" t="s">
        <v>3010</v>
      </c>
      <c r="C112" t="s">
        <v>5</v>
      </c>
    </row>
    <row r="113" spans="1:4" ht="13.5">
      <c r="A113">
        <v>0</v>
      </c>
      <c r="C113" t="s">
        <v>6</v>
      </c>
      <c r="D113" t="s">
        <v>7</v>
      </c>
    </row>
    <row r="114" spans="1:4" ht="13.5">
      <c r="A114">
        <v>0</v>
      </c>
      <c r="C114" t="s">
        <v>8</v>
      </c>
      <c r="D114" t="s">
        <v>9</v>
      </c>
    </row>
    <row r="115" spans="1:4" ht="13.5">
      <c r="A115">
        <v>0</v>
      </c>
      <c r="C115" t="s">
        <v>10</v>
      </c>
      <c r="D115" t="s">
        <v>11</v>
      </c>
    </row>
    <row r="116" spans="1:4" ht="13.5">
      <c r="A116">
        <v>0</v>
      </c>
      <c r="C116" t="s">
        <v>12</v>
      </c>
      <c r="D116" t="s">
        <v>13</v>
      </c>
    </row>
    <row r="117" spans="1:4" ht="13.5">
      <c r="A117">
        <v>0</v>
      </c>
      <c r="C117" t="s">
        <v>14</v>
      </c>
      <c r="D117" t="s">
        <v>15</v>
      </c>
    </row>
    <row r="118" spans="1:4" ht="13.5">
      <c r="A118">
        <v>0</v>
      </c>
      <c r="C118" t="s">
        <v>16</v>
      </c>
      <c r="D118" t="s">
        <v>17</v>
      </c>
    </row>
    <row r="119" spans="1:4" ht="13.5">
      <c r="A119">
        <v>0</v>
      </c>
      <c r="C119" t="s">
        <v>18</v>
      </c>
      <c r="D119" t="s">
        <v>19</v>
      </c>
    </row>
    <row r="120" spans="1:4" ht="13.5">
      <c r="A120">
        <v>0</v>
      </c>
      <c r="C120" t="s">
        <v>20</v>
      </c>
      <c r="D120" t="s">
        <v>21</v>
      </c>
    </row>
    <row r="121" spans="1:3" ht="13.5">
      <c r="A121">
        <v>11</v>
      </c>
      <c r="B121" t="s">
        <v>2850</v>
      </c>
      <c r="C121" t="s">
        <v>2849</v>
      </c>
    </row>
    <row r="122" spans="1:4" ht="13.5">
      <c r="A122">
        <v>0</v>
      </c>
      <c r="C122" t="s">
        <v>22</v>
      </c>
      <c r="D122" t="s">
        <v>23</v>
      </c>
    </row>
    <row r="123" spans="1:4" ht="13.5">
      <c r="A123">
        <v>0</v>
      </c>
      <c r="C123" t="s">
        <v>24</v>
      </c>
      <c r="D123" t="s">
        <v>25</v>
      </c>
    </row>
    <row r="124" spans="1:4" ht="13.5">
      <c r="A124">
        <v>0</v>
      </c>
      <c r="C124" t="s">
        <v>26</v>
      </c>
      <c r="D124" t="s">
        <v>27</v>
      </c>
    </row>
    <row r="125" spans="1:4" ht="13.5">
      <c r="A125">
        <v>0</v>
      </c>
      <c r="C125" t="s">
        <v>28</v>
      </c>
      <c r="D125" t="s">
        <v>29</v>
      </c>
    </row>
    <row r="126" spans="1:4" ht="13.5">
      <c r="A126">
        <v>0</v>
      </c>
      <c r="C126" t="s">
        <v>30</v>
      </c>
      <c r="D126" t="s">
        <v>31</v>
      </c>
    </row>
    <row r="127" spans="1:4" ht="13.5">
      <c r="A127">
        <v>0</v>
      </c>
      <c r="C127" t="s">
        <v>32</v>
      </c>
      <c r="D127" t="s">
        <v>33</v>
      </c>
    </row>
    <row r="128" spans="1:4" ht="13.5">
      <c r="A128">
        <v>0</v>
      </c>
      <c r="C128" t="s">
        <v>34</v>
      </c>
      <c r="D128" t="s">
        <v>35</v>
      </c>
    </row>
    <row r="129" spans="1:4" ht="13.5">
      <c r="A129">
        <v>0</v>
      </c>
      <c r="C129" t="s">
        <v>36</v>
      </c>
      <c r="D129" t="s">
        <v>37</v>
      </c>
    </row>
    <row r="130" spans="1:4" ht="13.5">
      <c r="A130">
        <v>0</v>
      </c>
      <c r="C130" t="s">
        <v>38</v>
      </c>
      <c r="D130" t="s">
        <v>39</v>
      </c>
    </row>
    <row r="131" spans="1:4" ht="13.5">
      <c r="A131">
        <v>0</v>
      </c>
      <c r="C131" t="s">
        <v>40</v>
      </c>
      <c r="D131" t="s">
        <v>41</v>
      </c>
    </row>
    <row r="132" spans="1:4" ht="13.5">
      <c r="A132">
        <v>0</v>
      </c>
      <c r="C132" t="s">
        <v>42</v>
      </c>
      <c r="D132" t="s">
        <v>43</v>
      </c>
    </row>
    <row r="133" spans="1:3" ht="13.5">
      <c r="A133">
        <v>8</v>
      </c>
      <c r="B133" t="s">
        <v>2852</v>
      </c>
      <c r="C133" t="s">
        <v>2851</v>
      </c>
    </row>
    <row r="134" spans="1:4" ht="13.5">
      <c r="A134">
        <v>0</v>
      </c>
      <c r="C134" t="s">
        <v>44</v>
      </c>
      <c r="D134" t="s">
        <v>45</v>
      </c>
    </row>
    <row r="135" spans="1:4" ht="13.5">
      <c r="A135">
        <v>0</v>
      </c>
      <c r="C135" t="s">
        <v>46</v>
      </c>
      <c r="D135" t="s">
        <v>47</v>
      </c>
    </row>
    <row r="136" spans="1:4" ht="13.5">
      <c r="A136">
        <v>0</v>
      </c>
      <c r="C136" t="s">
        <v>48</v>
      </c>
      <c r="D136" t="s">
        <v>49</v>
      </c>
    </row>
    <row r="137" spans="1:4" ht="13.5">
      <c r="A137">
        <v>0</v>
      </c>
      <c r="C137" t="s">
        <v>50</v>
      </c>
      <c r="D137" t="s">
        <v>51</v>
      </c>
    </row>
    <row r="138" spans="1:4" ht="13.5">
      <c r="A138">
        <v>0</v>
      </c>
      <c r="C138" t="s">
        <v>52</v>
      </c>
      <c r="D138" t="s">
        <v>53</v>
      </c>
    </row>
    <row r="139" spans="1:4" ht="13.5">
      <c r="A139">
        <v>0</v>
      </c>
      <c r="C139" t="s">
        <v>54</v>
      </c>
      <c r="D139" t="s">
        <v>55</v>
      </c>
    </row>
    <row r="140" spans="1:4" ht="13.5">
      <c r="A140">
        <v>0</v>
      </c>
      <c r="C140" t="s">
        <v>56</v>
      </c>
      <c r="D140" t="s">
        <v>57</v>
      </c>
    </row>
    <row r="141" spans="1:4" ht="13.5">
      <c r="A141">
        <v>1</v>
      </c>
      <c r="C141" t="s">
        <v>58</v>
      </c>
      <c r="D141" t="s">
        <v>59</v>
      </c>
    </row>
    <row r="142" spans="1:3" ht="13.5">
      <c r="A142">
        <v>8</v>
      </c>
      <c r="B142" t="s">
        <v>59</v>
      </c>
      <c r="C142" t="s">
        <v>60</v>
      </c>
    </row>
    <row r="143" spans="1:4" ht="13.5">
      <c r="A143">
        <v>0</v>
      </c>
      <c r="C143" t="s">
        <v>61</v>
      </c>
      <c r="D143" t="s">
        <v>62</v>
      </c>
    </row>
    <row r="144" spans="1:4" ht="13.5">
      <c r="A144">
        <v>0</v>
      </c>
      <c r="C144" t="s">
        <v>63</v>
      </c>
      <c r="D144" t="s">
        <v>64</v>
      </c>
    </row>
    <row r="145" spans="1:4" ht="13.5">
      <c r="A145">
        <v>0</v>
      </c>
      <c r="C145" t="s">
        <v>65</v>
      </c>
      <c r="D145" t="s">
        <v>66</v>
      </c>
    </row>
    <row r="146" spans="1:4" ht="13.5">
      <c r="A146">
        <v>0</v>
      </c>
      <c r="C146" t="s">
        <v>67</v>
      </c>
      <c r="D146" t="s">
        <v>68</v>
      </c>
    </row>
    <row r="147" spans="1:4" ht="13.5">
      <c r="A147">
        <v>0</v>
      </c>
      <c r="C147" t="s">
        <v>69</v>
      </c>
      <c r="D147" t="s">
        <v>70</v>
      </c>
    </row>
    <row r="148" spans="1:4" ht="13.5">
      <c r="A148">
        <v>0</v>
      </c>
      <c r="C148" t="s">
        <v>71</v>
      </c>
      <c r="D148" t="s">
        <v>72</v>
      </c>
    </row>
    <row r="149" spans="1:4" ht="13.5">
      <c r="A149">
        <v>0</v>
      </c>
      <c r="C149" t="s">
        <v>73</v>
      </c>
      <c r="D149" t="s">
        <v>74</v>
      </c>
    </row>
    <row r="150" spans="1:4" ht="13.5">
      <c r="A150">
        <v>0</v>
      </c>
      <c r="C150" t="s">
        <v>75</v>
      </c>
      <c r="D150" t="s">
        <v>76</v>
      </c>
    </row>
    <row r="151" spans="1:3" ht="13.5">
      <c r="A151">
        <v>10</v>
      </c>
      <c r="B151" t="s">
        <v>2854</v>
      </c>
      <c r="C151" t="s">
        <v>2853</v>
      </c>
    </row>
    <row r="152" spans="1:4" ht="13.5">
      <c r="A152">
        <v>0</v>
      </c>
      <c r="C152" t="s">
        <v>77</v>
      </c>
      <c r="D152" t="s">
        <v>78</v>
      </c>
    </row>
    <row r="153" spans="1:4" ht="13.5">
      <c r="A153">
        <v>0</v>
      </c>
      <c r="C153" t="s">
        <v>79</v>
      </c>
      <c r="D153" t="s">
        <v>80</v>
      </c>
    </row>
    <row r="154" spans="1:4" ht="13.5">
      <c r="A154">
        <v>0</v>
      </c>
      <c r="C154" t="s">
        <v>81</v>
      </c>
      <c r="D154" t="s">
        <v>82</v>
      </c>
    </row>
    <row r="155" spans="1:4" ht="13.5">
      <c r="A155">
        <v>0</v>
      </c>
      <c r="C155" t="s">
        <v>83</v>
      </c>
      <c r="D155" t="s">
        <v>84</v>
      </c>
    </row>
    <row r="156" spans="1:4" ht="13.5">
      <c r="A156">
        <v>0</v>
      </c>
      <c r="C156" t="s">
        <v>85</v>
      </c>
      <c r="D156" t="s">
        <v>86</v>
      </c>
    </row>
    <row r="157" spans="1:4" ht="13.5">
      <c r="A157">
        <v>0</v>
      </c>
      <c r="C157" t="s">
        <v>87</v>
      </c>
      <c r="D157" t="s">
        <v>88</v>
      </c>
    </row>
    <row r="158" spans="1:4" ht="13.5">
      <c r="A158">
        <v>0</v>
      </c>
      <c r="C158" t="s">
        <v>89</v>
      </c>
      <c r="D158" t="s">
        <v>90</v>
      </c>
    </row>
    <row r="159" spans="1:4" ht="13.5">
      <c r="A159">
        <v>1</v>
      </c>
      <c r="C159" t="s">
        <v>91</v>
      </c>
      <c r="D159" t="s">
        <v>92</v>
      </c>
    </row>
    <row r="160" spans="1:4" ht="13.5">
      <c r="A160">
        <v>1</v>
      </c>
      <c r="C160" t="s">
        <v>93</v>
      </c>
      <c r="D160" t="s">
        <v>94</v>
      </c>
    </row>
    <row r="161" spans="1:4" ht="13.5">
      <c r="A161">
        <v>1</v>
      </c>
      <c r="C161" t="s">
        <v>95</v>
      </c>
      <c r="D161" t="s">
        <v>96</v>
      </c>
    </row>
    <row r="162" spans="1:3" ht="13.5">
      <c r="A162">
        <v>7</v>
      </c>
      <c r="B162" t="s">
        <v>92</v>
      </c>
      <c r="C162" t="s">
        <v>91</v>
      </c>
    </row>
    <row r="163" spans="1:4" ht="13.5">
      <c r="A163">
        <v>0</v>
      </c>
      <c r="C163" t="s">
        <v>2993</v>
      </c>
      <c r="D163" t="s">
        <v>97</v>
      </c>
    </row>
    <row r="164" spans="1:4" ht="13.5">
      <c r="A164">
        <v>0</v>
      </c>
      <c r="C164" t="s">
        <v>2995</v>
      </c>
      <c r="D164" t="s">
        <v>98</v>
      </c>
    </row>
    <row r="165" spans="1:4" ht="13.5">
      <c r="A165">
        <v>0</v>
      </c>
      <c r="C165" t="s">
        <v>2997</v>
      </c>
      <c r="D165" t="s">
        <v>99</v>
      </c>
    </row>
    <row r="166" spans="1:4" ht="13.5">
      <c r="A166">
        <v>0</v>
      </c>
      <c r="C166" t="s">
        <v>2999</v>
      </c>
      <c r="D166" t="s">
        <v>100</v>
      </c>
    </row>
    <row r="167" spans="1:4" ht="13.5">
      <c r="A167">
        <v>0</v>
      </c>
      <c r="C167" t="s">
        <v>3001</v>
      </c>
      <c r="D167" t="s">
        <v>101</v>
      </c>
    </row>
    <row r="168" spans="1:4" ht="13.5">
      <c r="A168">
        <v>0</v>
      </c>
      <c r="C168" t="s">
        <v>3003</v>
      </c>
      <c r="D168" t="s">
        <v>102</v>
      </c>
    </row>
    <row r="169" spans="1:4" ht="13.5">
      <c r="A169">
        <v>0</v>
      </c>
      <c r="C169" t="s">
        <v>3005</v>
      </c>
      <c r="D169" t="s">
        <v>103</v>
      </c>
    </row>
    <row r="170" spans="1:3" ht="13.5">
      <c r="A170">
        <v>5</v>
      </c>
      <c r="B170" t="s">
        <v>94</v>
      </c>
      <c r="C170" t="s">
        <v>93</v>
      </c>
    </row>
    <row r="171" spans="1:4" ht="13.5">
      <c r="A171">
        <v>0</v>
      </c>
      <c r="C171" t="s">
        <v>104</v>
      </c>
      <c r="D171" t="s">
        <v>105</v>
      </c>
    </row>
    <row r="172" spans="1:4" ht="13.5">
      <c r="A172">
        <v>0</v>
      </c>
      <c r="C172" t="s">
        <v>106</v>
      </c>
      <c r="D172" t="s">
        <v>107</v>
      </c>
    </row>
    <row r="173" spans="1:4" ht="13.5">
      <c r="A173">
        <v>0</v>
      </c>
      <c r="C173" t="s">
        <v>108</v>
      </c>
      <c r="D173" t="s">
        <v>109</v>
      </c>
    </row>
    <row r="174" spans="1:4" ht="13.5">
      <c r="A174">
        <v>0</v>
      </c>
      <c r="C174" t="s">
        <v>110</v>
      </c>
      <c r="D174" t="s">
        <v>111</v>
      </c>
    </row>
    <row r="175" spans="1:4" ht="13.5">
      <c r="A175">
        <v>0</v>
      </c>
      <c r="C175" t="s">
        <v>112</v>
      </c>
      <c r="D175" t="s">
        <v>113</v>
      </c>
    </row>
    <row r="176" spans="1:3" ht="13.5">
      <c r="A176">
        <v>8</v>
      </c>
      <c r="B176" t="s">
        <v>96</v>
      </c>
      <c r="C176" t="s">
        <v>95</v>
      </c>
    </row>
    <row r="177" spans="1:4" ht="13.5">
      <c r="A177">
        <v>0</v>
      </c>
      <c r="C177" t="s">
        <v>114</v>
      </c>
      <c r="D177" t="s">
        <v>115</v>
      </c>
    </row>
    <row r="178" spans="1:4" ht="13.5">
      <c r="A178">
        <v>0</v>
      </c>
      <c r="C178" t="s">
        <v>116</v>
      </c>
      <c r="D178" t="s">
        <v>117</v>
      </c>
    </row>
    <row r="179" spans="1:4" ht="13.5">
      <c r="A179">
        <v>0</v>
      </c>
      <c r="C179" t="s">
        <v>118</v>
      </c>
      <c r="D179" t="s">
        <v>119</v>
      </c>
    </row>
    <row r="180" spans="1:4" ht="13.5">
      <c r="A180">
        <v>0</v>
      </c>
      <c r="C180" t="s">
        <v>120</v>
      </c>
      <c r="D180" t="s">
        <v>121</v>
      </c>
    </row>
    <row r="181" spans="1:4" ht="13.5">
      <c r="A181">
        <v>0</v>
      </c>
      <c r="C181" t="s">
        <v>122</v>
      </c>
      <c r="D181" t="s">
        <v>123</v>
      </c>
    </row>
    <row r="182" spans="1:4" ht="13.5">
      <c r="A182">
        <v>0</v>
      </c>
      <c r="C182" t="s">
        <v>124</v>
      </c>
      <c r="D182" t="s">
        <v>125</v>
      </c>
    </row>
    <row r="183" spans="1:4" ht="13.5">
      <c r="A183">
        <v>0</v>
      </c>
      <c r="C183" t="s">
        <v>126</v>
      </c>
      <c r="D183" t="s">
        <v>127</v>
      </c>
    </row>
    <row r="184" spans="1:4" ht="13.5">
      <c r="A184">
        <v>0</v>
      </c>
      <c r="C184" t="s">
        <v>128</v>
      </c>
      <c r="D184" t="s">
        <v>129</v>
      </c>
    </row>
    <row r="185" spans="1:3" ht="13.5">
      <c r="A185">
        <v>6</v>
      </c>
      <c r="B185" t="s">
        <v>2856</v>
      </c>
      <c r="C185" t="s">
        <v>2855</v>
      </c>
    </row>
    <row r="186" spans="1:4" ht="13.5">
      <c r="A186">
        <v>0</v>
      </c>
      <c r="C186" t="s">
        <v>130</v>
      </c>
      <c r="D186" t="s">
        <v>131</v>
      </c>
    </row>
    <row r="187" spans="1:4" ht="13.5">
      <c r="A187">
        <v>0</v>
      </c>
      <c r="C187" t="s">
        <v>132</v>
      </c>
      <c r="D187" t="s">
        <v>133</v>
      </c>
    </row>
    <row r="188" spans="1:4" ht="13.5">
      <c r="A188">
        <v>0</v>
      </c>
      <c r="C188" t="s">
        <v>134</v>
      </c>
      <c r="D188" t="s">
        <v>135</v>
      </c>
    </row>
    <row r="189" spans="1:4" ht="13.5">
      <c r="A189">
        <v>0</v>
      </c>
      <c r="C189" t="s">
        <v>136</v>
      </c>
      <c r="D189" t="s">
        <v>137</v>
      </c>
    </row>
    <row r="190" spans="1:4" ht="13.5">
      <c r="A190">
        <v>0</v>
      </c>
      <c r="C190" t="s">
        <v>106</v>
      </c>
      <c r="D190" t="s">
        <v>138</v>
      </c>
    </row>
    <row r="191" spans="1:4" ht="13.5">
      <c r="A191">
        <v>0</v>
      </c>
      <c r="C191" t="s">
        <v>139</v>
      </c>
      <c r="D191" t="s">
        <v>140</v>
      </c>
    </row>
    <row r="192" spans="1:3" ht="13.5">
      <c r="A192">
        <v>9</v>
      </c>
      <c r="B192" t="s">
        <v>2860</v>
      </c>
      <c r="C192" t="s">
        <v>141</v>
      </c>
    </row>
    <row r="193" spans="1:4" ht="13.5">
      <c r="A193">
        <v>0</v>
      </c>
      <c r="C193" t="s">
        <v>1698</v>
      </c>
      <c r="D193" t="s">
        <v>142</v>
      </c>
    </row>
    <row r="194" spans="1:4" ht="13.5">
      <c r="A194">
        <v>0</v>
      </c>
      <c r="C194" t="s">
        <v>143</v>
      </c>
      <c r="D194" t="s">
        <v>144</v>
      </c>
    </row>
    <row r="195" spans="1:4" ht="13.5">
      <c r="A195">
        <v>0</v>
      </c>
      <c r="C195" t="s">
        <v>145</v>
      </c>
      <c r="D195" t="s">
        <v>146</v>
      </c>
    </row>
    <row r="196" spans="1:4" ht="13.5">
      <c r="A196">
        <v>0</v>
      </c>
      <c r="C196" t="s">
        <v>147</v>
      </c>
      <c r="D196" t="s">
        <v>148</v>
      </c>
    </row>
    <row r="197" spans="1:4" ht="13.5">
      <c r="A197">
        <v>0</v>
      </c>
      <c r="C197" t="s">
        <v>149</v>
      </c>
      <c r="D197" t="s">
        <v>150</v>
      </c>
    </row>
    <row r="198" spans="1:4" ht="13.5">
      <c r="A198">
        <v>0</v>
      </c>
      <c r="C198" t="s">
        <v>151</v>
      </c>
      <c r="D198" t="s">
        <v>152</v>
      </c>
    </row>
    <row r="199" spans="1:4" ht="13.5">
      <c r="A199">
        <v>0</v>
      </c>
      <c r="C199" t="s">
        <v>153</v>
      </c>
      <c r="D199" t="s">
        <v>154</v>
      </c>
    </row>
    <row r="200" spans="1:4" ht="13.5">
      <c r="A200">
        <v>0</v>
      </c>
      <c r="C200" t="s">
        <v>155</v>
      </c>
      <c r="D200" t="s">
        <v>156</v>
      </c>
    </row>
    <row r="201" spans="1:4" ht="13.5">
      <c r="A201">
        <v>0</v>
      </c>
      <c r="C201" t="s">
        <v>157</v>
      </c>
      <c r="D201" t="s">
        <v>158</v>
      </c>
    </row>
    <row r="202" spans="1:3" ht="13.5">
      <c r="A202">
        <v>12</v>
      </c>
      <c r="B202" t="s">
        <v>2874</v>
      </c>
      <c r="C202" t="s">
        <v>159</v>
      </c>
    </row>
    <row r="203" spans="1:4" ht="13.5">
      <c r="A203">
        <v>0</v>
      </c>
      <c r="C203" t="s">
        <v>160</v>
      </c>
      <c r="D203" t="s">
        <v>161</v>
      </c>
    </row>
    <row r="204" spans="1:4" ht="13.5">
      <c r="A204">
        <v>0</v>
      </c>
      <c r="C204" t="s">
        <v>162</v>
      </c>
      <c r="D204" t="s">
        <v>163</v>
      </c>
    </row>
    <row r="205" spans="1:4" ht="13.5">
      <c r="A205">
        <v>0</v>
      </c>
      <c r="C205" t="s">
        <v>164</v>
      </c>
      <c r="D205" t="s">
        <v>165</v>
      </c>
    </row>
    <row r="206" spans="1:4" ht="13.5">
      <c r="A206">
        <v>0</v>
      </c>
      <c r="C206" t="s">
        <v>1699</v>
      </c>
      <c r="D206" t="s">
        <v>166</v>
      </c>
    </row>
    <row r="207" spans="1:4" ht="13.5">
      <c r="A207">
        <v>0</v>
      </c>
      <c r="C207" t="s">
        <v>1700</v>
      </c>
      <c r="D207" t="s">
        <v>167</v>
      </c>
    </row>
    <row r="208" spans="1:4" ht="13.5">
      <c r="A208">
        <v>0</v>
      </c>
      <c r="C208" t="s">
        <v>1701</v>
      </c>
      <c r="D208" t="s">
        <v>168</v>
      </c>
    </row>
    <row r="209" spans="1:4" ht="13.5">
      <c r="A209">
        <v>0</v>
      </c>
      <c r="C209" t="s">
        <v>169</v>
      </c>
      <c r="D209" t="s">
        <v>170</v>
      </c>
    </row>
    <row r="210" spans="1:4" ht="13.5">
      <c r="A210">
        <v>0</v>
      </c>
      <c r="C210" t="s">
        <v>171</v>
      </c>
      <c r="D210" t="s">
        <v>172</v>
      </c>
    </row>
    <row r="211" spans="1:4" ht="13.5">
      <c r="A211">
        <v>0</v>
      </c>
      <c r="C211" t="s">
        <v>173</v>
      </c>
      <c r="D211" t="s">
        <v>174</v>
      </c>
    </row>
    <row r="212" spans="1:4" ht="13.5">
      <c r="A212">
        <v>0</v>
      </c>
      <c r="C212" t="s">
        <v>175</v>
      </c>
      <c r="D212" t="s">
        <v>176</v>
      </c>
    </row>
    <row r="213" spans="1:4" ht="13.5">
      <c r="A213">
        <v>0</v>
      </c>
      <c r="C213" t="s">
        <v>177</v>
      </c>
      <c r="D213" t="s">
        <v>178</v>
      </c>
    </row>
    <row r="214" spans="1:4" ht="13.5">
      <c r="A214">
        <v>1</v>
      </c>
      <c r="C214" t="s">
        <v>179</v>
      </c>
      <c r="D214" t="s">
        <v>180</v>
      </c>
    </row>
    <row r="215" spans="1:3" ht="13.5">
      <c r="A215">
        <v>8</v>
      </c>
      <c r="B215" t="s">
        <v>180</v>
      </c>
      <c r="C215" t="s">
        <v>179</v>
      </c>
    </row>
    <row r="216" spans="1:4" ht="13.5">
      <c r="A216">
        <v>0</v>
      </c>
      <c r="C216" t="s">
        <v>181</v>
      </c>
      <c r="D216" t="s">
        <v>182</v>
      </c>
    </row>
    <row r="217" spans="1:4" ht="13.5">
      <c r="A217">
        <v>0</v>
      </c>
      <c r="C217" t="s">
        <v>183</v>
      </c>
      <c r="D217" t="s">
        <v>184</v>
      </c>
    </row>
    <row r="218" spans="1:4" ht="13.5">
      <c r="A218">
        <v>0</v>
      </c>
      <c r="C218" t="s">
        <v>185</v>
      </c>
      <c r="D218" t="s">
        <v>186</v>
      </c>
    </row>
    <row r="219" spans="1:4" ht="13.5">
      <c r="A219">
        <v>0</v>
      </c>
      <c r="C219" t="s">
        <v>187</v>
      </c>
      <c r="D219" t="s">
        <v>188</v>
      </c>
    </row>
    <row r="220" spans="1:4" ht="13.5">
      <c r="A220">
        <v>0</v>
      </c>
      <c r="C220" t="s">
        <v>189</v>
      </c>
      <c r="D220" t="s">
        <v>190</v>
      </c>
    </row>
    <row r="221" spans="1:4" ht="13.5">
      <c r="A221">
        <v>0</v>
      </c>
      <c r="C221" t="s">
        <v>191</v>
      </c>
      <c r="D221" t="s">
        <v>192</v>
      </c>
    </row>
    <row r="222" spans="1:4" ht="13.5">
      <c r="A222">
        <v>0</v>
      </c>
      <c r="C222" t="s">
        <v>193</v>
      </c>
      <c r="D222" t="s">
        <v>194</v>
      </c>
    </row>
    <row r="223" spans="1:4" ht="13.5">
      <c r="A223">
        <v>0</v>
      </c>
      <c r="C223" t="s">
        <v>195</v>
      </c>
      <c r="D223" t="s">
        <v>196</v>
      </c>
    </row>
    <row r="224" spans="1:3" ht="13.5">
      <c r="A224">
        <v>2</v>
      </c>
      <c r="B224" t="s">
        <v>2878</v>
      </c>
      <c r="C224" t="s">
        <v>2877</v>
      </c>
    </row>
    <row r="225" spans="1:4" ht="13.5">
      <c r="A225">
        <v>0</v>
      </c>
      <c r="C225" t="s">
        <v>197</v>
      </c>
      <c r="D225" t="s">
        <v>198</v>
      </c>
    </row>
    <row r="226" spans="1:4" ht="13.5">
      <c r="A226">
        <v>0</v>
      </c>
      <c r="C226" t="s">
        <v>199</v>
      </c>
      <c r="D226" t="s">
        <v>200</v>
      </c>
    </row>
    <row r="227" spans="1:3" ht="13.5">
      <c r="A227">
        <v>5</v>
      </c>
      <c r="B227" t="s">
        <v>2863</v>
      </c>
      <c r="C227" t="s">
        <v>2861</v>
      </c>
    </row>
    <row r="228" spans="1:4" ht="13.5">
      <c r="A228">
        <v>0</v>
      </c>
      <c r="C228" t="s">
        <v>201</v>
      </c>
      <c r="D228" t="s">
        <v>202</v>
      </c>
    </row>
    <row r="229" spans="1:4" ht="13.5">
      <c r="A229">
        <v>0</v>
      </c>
      <c r="C229" t="s">
        <v>203</v>
      </c>
      <c r="D229" t="s">
        <v>204</v>
      </c>
    </row>
    <row r="230" spans="1:4" ht="13.5">
      <c r="A230">
        <v>0</v>
      </c>
      <c r="C230" t="s">
        <v>205</v>
      </c>
      <c r="D230" t="s">
        <v>206</v>
      </c>
    </row>
    <row r="231" spans="1:4" ht="13.5">
      <c r="A231">
        <v>0</v>
      </c>
      <c r="C231" t="s">
        <v>207</v>
      </c>
      <c r="D231" t="s">
        <v>208</v>
      </c>
    </row>
    <row r="232" spans="1:4" ht="13.5">
      <c r="A232">
        <v>0</v>
      </c>
      <c r="C232" t="s">
        <v>209</v>
      </c>
      <c r="D232" t="s">
        <v>210</v>
      </c>
    </row>
    <row r="233" spans="1:3" ht="13.5">
      <c r="A233">
        <v>10</v>
      </c>
      <c r="B233" t="s">
        <v>2865</v>
      </c>
      <c r="C233" t="s">
        <v>2864</v>
      </c>
    </row>
    <row r="234" spans="1:4" ht="13.5">
      <c r="A234">
        <v>0</v>
      </c>
      <c r="C234" t="s">
        <v>211</v>
      </c>
      <c r="D234" t="s">
        <v>212</v>
      </c>
    </row>
    <row r="235" spans="1:4" ht="13.5">
      <c r="A235">
        <v>0</v>
      </c>
      <c r="C235" t="s">
        <v>213</v>
      </c>
      <c r="D235" t="s">
        <v>214</v>
      </c>
    </row>
    <row r="236" spans="1:4" ht="13.5">
      <c r="A236">
        <v>0</v>
      </c>
      <c r="C236" t="s">
        <v>215</v>
      </c>
      <c r="D236" t="s">
        <v>216</v>
      </c>
    </row>
    <row r="237" spans="1:4" ht="13.5">
      <c r="A237">
        <v>0</v>
      </c>
      <c r="C237" t="s">
        <v>2855</v>
      </c>
      <c r="D237" t="s">
        <v>217</v>
      </c>
    </row>
    <row r="238" spans="1:4" ht="13.5">
      <c r="A238">
        <v>0</v>
      </c>
      <c r="C238" t="s">
        <v>218</v>
      </c>
      <c r="D238" t="s">
        <v>219</v>
      </c>
    </row>
    <row r="239" spans="1:4" ht="13.5">
      <c r="A239">
        <v>0</v>
      </c>
      <c r="C239" t="s">
        <v>220</v>
      </c>
      <c r="D239" t="s">
        <v>221</v>
      </c>
    </row>
    <row r="240" spans="1:4" ht="13.5">
      <c r="A240">
        <v>0</v>
      </c>
      <c r="C240" t="s">
        <v>222</v>
      </c>
      <c r="D240" t="s">
        <v>223</v>
      </c>
    </row>
    <row r="241" spans="1:4" ht="13.5">
      <c r="A241">
        <v>0</v>
      </c>
      <c r="C241" t="s">
        <v>224</v>
      </c>
      <c r="D241" t="s">
        <v>225</v>
      </c>
    </row>
    <row r="242" spans="1:4" ht="13.5">
      <c r="A242">
        <v>1</v>
      </c>
      <c r="C242" t="s">
        <v>226</v>
      </c>
      <c r="D242" t="s">
        <v>227</v>
      </c>
    </row>
    <row r="243" spans="1:4" ht="13.5">
      <c r="A243">
        <v>1</v>
      </c>
      <c r="C243" t="s">
        <v>228</v>
      </c>
      <c r="D243" t="s">
        <v>229</v>
      </c>
    </row>
    <row r="244" spans="1:3" ht="13.5">
      <c r="A244">
        <v>7</v>
      </c>
      <c r="B244" t="s">
        <v>227</v>
      </c>
      <c r="C244" t="s">
        <v>226</v>
      </c>
    </row>
    <row r="245" spans="1:4" ht="13.5">
      <c r="A245">
        <v>0</v>
      </c>
      <c r="C245" t="s">
        <v>230</v>
      </c>
      <c r="D245" t="s">
        <v>231</v>
      </c>
    </row>
    <row r="246" spans="1:4" ht="13.5">
      <c r="A246">
        <v>0</v>
      </c>
      <c r="C246" t="s">
        <v>232</v>
      </c>
      <c r="D246" t="s">
        <v>233</v>
      </c>
    </row>
    <row r="247" spans="1:4" ht="13.5">
      <c r="A247">
        <v>0</v>
      </c>
      <c r="C247" t="s">
        <v>234</v>
      </c>
      <c r="D247" t="s">
        <v>235</v>
      </c>
    </row>
    <row r="248" spans="1:4" ht="13.5">
      <c r="A248">
        <v>0</v>
      </c>
      <c r="C248" t="s">
        <v>236</v>
      </c>
      <c r="D248" t="s">
        <v>237</v>
      </c>
    </row>
    <row r="249" spans="1:4" ht="13.5">
      <c r="A249">
        <v>0</v>
      </c>
      <c r="C249" t="s">
        <v>203</v>
      </c>
      <c r="D249" t="s">
        <v>238</v>
      </c>
    </row>
    <row r="250" spans="1:4" ht="13.5">
      <c r="A250">
        <v>0</v>
      </c>
      <c r="C250" t="s">
        <v>239</v>
      </c>
      <c r="D250" t="s">
        <v>240</v>
      </c>
    </row>
    <row r="251" spans="1:4" ht="13.5">
      <c r="A251">
        <v>0</v>
      </c>
      <c r="C251" t="s">
        <v>241</v>
      </c>
      <c r="D251" t="s">
        <v>242</v>
      </c>
    </row>
    <row r="252" spans="1:3" ht="13.5">
      <c r="A252">
        <v>8</v>
      </c>
      <c r="B252" t="s">
        <v>229</v>
      </c>
      <c r="C252" t="s">
        <v>228</v>
      </c>
    </row>
    <row r="253" spans="1:4" ht="13.5">
      <c r="A253">
        <v>0</v>
      </c>
      <c r="C253" t="s">
        <v>243</v>
      </c>
      <c r="D253" t="s">
        <v>244</v>
      </c>
    </row>
    <row r="254" spans="1:4" ht="13.5">
      <c r="A254">
        <v>0</v>
      </c>
      <c r="C254" t="s">
        <v>245</v>
      </c>
      <c r="D254" t="s">
        <v>246</v>
      </c>
    </row>
    <row r="255" spans="1:4" ht="13.5">
      <c r="A255">
        <v>0</v>
      </c>
      <c r="C255" t="s">
        <v>247</v>
      </c>
      <c r="D255" t="s">
        <v>248</v>
      </c>
    </row>
    <row r="256" spans="1:4" ht="13.5">
      <c r="A256">
        <v>0</v>
      </c>
      <c r="C256" t="s">
        <v>249</v>
      </c>
      <c r="D256" t="s">
        <v>250</v>
      </c>
    </row>
    <row r="257" spans="1:4" ht="13.5">
      <c r="A257">
        <v>0</v>
      </c>
      <c r="C257" t="s">
        <v>251</v>
      </c>
      <c r="D257" t="s">
        <v>252</v>
      </c>
    </row>
    <row r="258" spans="1:4" ht="13.5">
      <c r="A258">
        <v>0</v>
      </c>
      <c r="C258" t="s">
        <v>253</v>
      </c>
      <c r="D258" t="s">
        <v>254</v>
      </c>
    </row>
    <row r="259" spans="1:4" ht="13.5">
      <c r="A259">
        <v>0</v>
      </c>
      <c r="C259" t="s">
        <v>255</v>
      </c>
      <c r="D259" t="s">
        <v>256</v>
      </c>
    </row>
    <row r="260" spans="1:4" ht="13.5">
      <c r="A260">
        <v>0</v>
      </c>
      <c r="C260" t="s">
        <v>257</v>
      </c>
      <c r="D260" t="s">
        <v>258</v>
      </c>
    </row>
    <row r="261" spans="1:3" ht="13.5">
      <c r="A261">
        <v>12</v>
      </c>
      <c r="B261" t="s">
        <v>2867</v>
      </c>
      <c r="C261" t="s">
        <v>2866</v>
      </c>
    </row>
    <row r="262" spans="1:4" ht="13.5">
      <c r="A262">
        <v>0</v>
      </c>
      <c r="C262" t="s">
        <v>259</v>
      </c>
      <c r="D262" t="s">
        <v>260</v>
      </c>
    </row>
    <row r="263" spans="1:4" ht="13.5">
      <c r="A263">
        <v>0</v>
      </c>
      <c r="C263" t="s">
        <v>261</v>
      </c>
      <c r="D263" t="s">
        <v>262</v>
      </c>
    </row>
    <row r="264" spans="1:4" ht="13.5">
      <c r="A264">
        <v>0</v>
      </c>
      <c r="C264" t="s">
        <v>263</v>
      </c>
      <c r="D264" t="s">
        <v>264</v>
      </c>
    </row>
    <row r="265" spans="1:4" ht="13.5">
      <c r="A265">
        <v>0</v>
      </c>
      <c r="C265" t="s">
        <v>265</v>
      </c>
      <c r="D265" t="s">
        <v>266</v>
      </c>
    </row>
    <row r="266" spans="1:4" ht="13.5">
      <c r="A266">
        <v>0</v>
      </c>
      <c r="C266" t="s">
        <v>267</v>
      </c>
      <c r="D266" t="s">
        <v>268</v>
      </c>
    </row>
    <row r="267" spans="1:4" ht="13.5">
      <c r="A267">
        <v>0</v>
      </c>
      <c r="C267" t="s">
        <v>269</v>
      </c>
      <c r="D267" t="s">
        <v>270</v>
      </c>
    </row>
    <row r="268" spans="1:4" ht="13.5">
      <c r="A268">
        <v>0</v>
      </c>
      <c r="C268" t="s">
        <v>271</v>
      </c>
      <c r="D268" t="s">
        <v>272</v>
      </c>
    </row>
    <row r="269" spans="1:4" ht="13.5">
      <c r="A269">
        <v>0</v>
      </c>
      <c r="C269" t="s">
        <v>273</v>
      </c>
      <c r="D269" t="s">
        <v>274</v>
      </c>
    </row>
    <row r="270" spans="1:4" ht="13.5">
      <c r="A270">
        <v>0</v>
      </c>
      <c r="C270" t="s">
        <v>275</v>
      </c>
      <c r="D270" t="s">
        <v>276</v>
      </c>
    </row>
    <row r="271" spans="1:4" ht="13.5">
      <c r="A271">
        <v>0</v>
      </c>
      <c r="C271" t="s">
        <v>277</v>
      </c>
      <c r="D271" t="s">
        <v>278</v>
      </c>
    </row>
    <row r="272" spans="1:4" ht="13.5">
      <c r="A272">
        <v>0</v>
      </c>
      <c r="C272" t="s">
        <v>279</v>
      </c>
      <c r="D272" t="s">
        <v>280</v>
      </c>
    </row>
    <row r="273" spans="1:4" ht="13.5">
      <c r="A273">
        <v>0</v>
      </c>
      <c r="C273" t="s">
        <v>281</v>
      </c>
      <c r="D273" t="s">
        <v>282</v>
      </c>
    </row>
    <row r="274" spans="1:3" ht="13.5">
      <c r="A274">
        <v>7</v>
      </c>
      <c r="B274" t="s">
        <v>2858</v>
      </c>
      <c r="C274" t="s">
        <v>2857</v>
      </c>
    </row>
    <row r="275" spans="1:4" ht="13.5">
      <c r="A275">
        <v>0</v>
      </c>
      <c r="C275" t="s">
        <v>283</v>
      </c>
      <c r="D275" t="s">
        <v>383</v>
      </c>
    </row>
    <row r="276" spans="1:4" ht="13.5">
      <c r="A276">
        <v>0</v>
      </c>
      <c r="C276" t="s">
        <v>285</v>
      </c>
      <c r="D276" t="s">
        <v>286</v>
      </c>
    </row>
    <row r="277" spans="1:4" ht="13.5">
      <c r="A277">
        <v>1</v>
      </c>
      <c r="C277" t="s">
        <v>287</v>
      </c>
      <c r="D277" t="s">
        <v>288</v>
      </c>
    </row>
    <row r="278" spans="1:4" ht="13.5">
      <c r="A278">
        <v>1</v>
      </c>
      <c r="C278" t="s">
        <v>289</v>
      </c>
      <c r="D278" t="s">
        <v>290</v>
      </c>
    </row>
    <row r="279" spans="1:4" ht="13.5">
      <c r="A279">
        <v>1</v>
      </c>
      <c r="C279" t="s">
        <v>291</v>
      </c>
      <c r="D279" t="s">
        <v>292</v>
      </c>
    </row>
    <row r="280" spans="1:4" ht="13.5">
      <c r="A280">
        <v>1</v>
      </c>
      <c r="C280" t="s">
        <v>293</v>
      </c>
      <c r="D280" t="s">
        <v>294</v>
      </c>
    </row>
    <row r="281" spans="1:4" ht="13.5">
      <c r="A281">
        <v>1</v>
      </c>
      <c r="C281" t="s">
        <v>295</v>
      </c>
      <c r="D281" t="s">
        <v>296</v>
      </c>
    </row>
    <row r="282" spans="1:3" ht="13.5">
      <c r="A282">
        <v>8</v>
      </c>
      <c r="B282" t="s">
        <v>288</v>
      </c>
      <c r="C282" t="s">
        <v>297</v>
      </c>
    </row>
    <row r="283" spans="1:4" ht="13.5">
      <c r="A283">
        <v>0</v>
      </c>
      <c r="C283" t="s">
        <v>298</v>
      </c>
      <c r="D283" t="s">
        <v>299</v>
      </c>
    </row>
    <row r="284" spans="1:4" ht="13.5">
      <c r="A284">
        <v>0</v>
      </c>
      <c r="C284" t="s">
        <v>300</v>
      </c>
      <c r="D284" t="s">
        <v>301</v>
      </c>
    </row>
    <row r="285" spans="1:4" ht="13.5">
      <c r="A285">
        <v>0</v>
      </c>
      <c r="C285" t="s">
        <v>302</v>
      </c>
      <c r="D285" t="s">
        <v>303</v>
      </c>
    </row>
    <row r="286" spans="1:4" ht="13.5">
      <c r="A286">
        <v>0</v>
      </c>
      <c r="C286" t="s">
        <v>304</v>
      </c>
      <c r="D286" t="s">
        <v>305</v>
      </c>
    </row>
    <row r="287" spans="1:4" ht="13.5">
      <c r="A287">
        <v>0</v>
      </c>
      <c r="C287" t="s">
        <v>306</v>
      </c>
      <c r="D287" t="s">
        <v>307</v>
      </c>
    </row>
    <row r="288" spans="1:4" ht="13.5">
      <c r="A288">
        <v>0</v>
      </c>
      <c r="C288" t="s">
        <v>308</v>
      </c>
      <c r="D288" t="s">
        <v>309</v>
      </c>
    </row>
    <row r="289" spans="1:4" ht="13.5">
      <c r="A289">
        <v>0</v>
      </c>
      <c r="C289" t="s">
        <v>310</v>
      </c>
      <c r="D289" t="s">
        <v>311</v>
      </c>
    </row>
    <row r="290" spans="1:4" ht="13.5">
      <c r="A290">
        <v>0</v>
      </c>
      <c r="C290" t="s">
        <v>312</v>
      </c>
      <c r="D290" t="s">
        <v>313</v>
      </c>
    </row>
    <row r="291" spans="1:3" ht="13.5">
      <c r="A291">
        <v>7</v>
      </c>
      <c r="B291" t="s">
        <v>290</v>
      </c>
      <c r="C291" t="s">
        <v>314</v>
      </c>
    </row>
    <row r="292" spans="1:4" ht="13.5">
      <c r="A292">
        <v>0</v>
      </c>
      <c r="C292" t="s">
        <v>315</v>
      </c>
      <c r="D292" t="s">
        <v>316</v>
      </c>
    </row>
    <row r="293" spans="1:4" ht="13.5">
      <c r="A293">
        <v>0</v>
      </c>
      <c r="C293" t="s">
        <v>317</v>
      </c>
      <c r="D293" t="s">
        <v>318</v>
      </c>
    </row>
    <row r="294" spans="1:4" ht="13.5">
      <c r="A294">
        <v>0</v>
      </c>
      <c r="C294" t="s">
        <v>319</v>
      </c>
      <c r="D294" t="s">
        <v>320</v>
      </c>
    </row>
    <row r="295" spans="1:4" ht="13.5">
      <c r="A295">
        <v>0</v>
      </c>
      <c r="C295" t="s">
        <v>321</v>
      </c>
      <c r="D295" t="s">
        <v>322</v>
      </c>
    </row>
    <row r="296" spans="1:4" ht="13.5">
      <c r="A296">
        <v>0</v>
      </c>
      <c r="C296" t="s">
        <v>323</v>
      </c>
      <c r="D296" t="s">
        <v>324</v>
      </c>
    </row>
    <row r="297" spans="1:4" ht="13.5">
      <c r="A297">
        <v>0</v>
      </c>
      <c r="C297" t="s">
        <v>325</v>
      </c>
      <c r="D297" t="s">
        <v>326</v>
      </c>
    </row>
    <row r="298" spans="1:4" ht="13.5">
      <c r="A298">
        <v>0</v>
      </c>
      <c r="C298" t="s">
        <v>327</v>
      </c>
      <c r="D298" t="s">
        <v>328</v>
      </c>
    </row>
    <row r="299" spans="1:3" ht="13.5">
      <c r="A299">
        <v>12</v>
      </c>
      <c r="B299" t="s">
        <v>292</v>
      </c>
      <c r="C299" t="s">
        <v>291</v>
      </c>
    </row>
    <row r="300" spans="1:4" ht="13.5">
      <c r="A300">
        <v>0</v>
      </c>
      <c r="C300" t="s">
        <v>329</v>
      </c>
      <c r="D300" t="s">
        <v>330</v>
      </c>
    </row>
    <row r="301" spans="1:4" ht="13.5">
      <c r="A301">
        <v>0</v>
      </c>
      <c r="C301" t="s">
        <v>331</v>
      </c>
      <c r="D301" t="s">
        <v>332</v>
      </c>
    </row>
    <row r="302" spans="1:4" ht="13.5">
      <c r="A302">
        <v>0</v>
      </c>
      <c r="C302" t="s">
        <v>334</v>
      </c>
      <c r="D302" t="s">
        <v>335</v>
      </c>
    </row>
    <row r="303" spans="1:4" ht="13.5">
      <c r="A303">
        <v>0</v>
      </c>
      <c r="C303" t="s">
        <v>336</v>
      </c>
      <c r="D303" t="s">
        <v>337</v>
      </c>
    </row>
    <row r="304" spans="1:4" ht="13.5">
      <c r="A304">
        <v>0</v>
      </c>
      <c r="C304" t="s">
        <v>338</v>
      </c>
      <c r="D304" t="s">
        <v>339</v>
      </c>
    </row>
    <row r="305" spans="1:4" ht="13.5">
      <c r="A305">
        <v>0</v>
      </c>
      <c r="C305" t="s">
        <v>340</v>
      </c>
      <c r="D305" t="s">
        <v>341</v>
      </c>
    </row>
    <row r="306" spans="1:4" ht="13.5">
      <c r="A306">
        <v>0</v>
      </c>
      <c r="C306" t="s">
        <v>342</v>
      </c>
      <c r="D306" t="s">
        <v>343</v>
      </c>
    </row>
    <row r="307" spans="1:4" ht="13.5">
      <c r="A307">
        <v>0</v>
      </c>
      <c r="C307" t="s">
        <v>344</v>
      </c>
      <c r="D307" t="s">
        <v>345</v>
      </c>
    </row>
    <row r="308" spans="1:4" ht="13.5">
      <c r="A308">
        <v>0</v>
      </c>
      <c r="C308" t="s">
        <v>346</v>
      </c>
      <c r="D308" t="s">
        <v>347</v>
      </c>
    </row>
    <row r="309" spans="1:4" ht="13.5">
      <c r="A309">
        <v>0</v>
      </c>
      <c r="C309" t="s">
        <v>348</v>
      </c>
      <c r="D309" t="s">
        <v>349</v>
      </c>
    </row>
    <row r="310" spans="1:4" ht="13.5">
      <c r="A310">
        <v>0</v>
      </c>
      <c r="C310" t="s">
        <v>350</v>
      </c>
      <c r="D310" t="s">
        <v>351</v>
      </c>
    </row>
    <row r="311" spans="1:4" ht="13.5">
      <c r="A311">
        <v>0</v>
      </c>
      <c r="C311" t="s">
        <v>352</v>
      </c>
      <c r="D311" t="s">
        <v>353</v>
      </c>
    </row>
    <row r="312" spans="1:3" ht="13.5">
      <c r="A312">
        <v>13</v>
      </c>
      <c r="B312" t="s">
        <v>294</v>
      </c>
      <c r="C312" t="s">
        <v>354</v>
      </c>
    </row>
    <row r="313" spans="1:4" ht="13.5">
      <c r="A313">
        <v>0</v>
      </c>
      <c r="C313" t="s">
        <v>355</v>
      </c>
      <c r="D313" t="s">
        <v>356</v>
      </c>
    </row>
    <row r="314" spans="1:4" ht="13.5">
      <c r="A314">
        <v>0</v>
      </c>
      <c r="C314" t="s">
        <v>357</v>
      </c>
      <c r="D314" t="s">
        <v>358</v>
      </c>
    </row>
    <row r="315" spans="1:4" ht="13.5">
      <c r="A315">
        <v>0</v>
      </c>
      <c r="C315" t="s">
        <v>359</v>
      </c>
      <c r="D315" t="s">
        <v>360</v>
      </c>
    </row>
    <row r="316" spans="1:4" ht="13.5">
      <c r="A316">
        <v>0</v>
      </c>
      <c r="C316" t="s">
        <v>361</v>
      </c>
      <c r="D316" t="s">
        <v>362</v>
      </c>
    </row>
    <row r="317" spans="1:4" ht="13.5">
      <c r="A317">
        <v>0</v>
      </c>
      <c r="C317" t="s">
        <v>363</v>
      </c>
      <c r="D317" t="s">
        <v>364</v>
      </c>
    </row>
    <row r="318" spans="1:4" ht="13.5">
      <c r="A318">
        <v>0</v>
      </c>
      <c r="C318" t="s">
        <v>365</v>
      </c>
      <c r="D318" t="s">
        <v>366</v>
      </c>
    </row>
    <row r="319" spans="1:4" ht="13.5">
      <c r="A319">
        <v>0</v>
      </c>
      <c r="C319" t="s">
        <v>367</v>
      </c>
      <c r="D319" t="s">
        <v>368</v>
      </c>
    </row>
    <row r="320" spans="1:4" ht="13.5">
      <c r="A320">
        <v>0</v>
      </c>
      <c r="C320" t="s">
        <v>369</v>
      </c>
      <c r="D320" t="s">
        <v>370</v>
      </c>
    </row>
    <row r="321" spans="1:4" ht="13.5">
      <c r="A321">
        <v>0</v>
      </c>
      <c r="C321" t="s">
        <v>371</v>
      </c>
      <c r="D321" t="s">
        <v>372</v>
      </c>
    </row>
    <row r="322" spans="1:4" ht="13.5">
      <c r="A322">
        <v>0</v>
      </c>
      <c r="C322" t="s">
        <v>373</v>
      </c>
      <c r="D322" t="s">
        <v>374</v>
      </c>
    </row>
    <row r="323" spans="1:4" ht="13.5">
      <c r="A323">
        <v>0</v>
      </c>
      <c r="C323" t="s">
        <v>375</v>
      </c>
      <c r="D323" t="s">
        <v>376</v>
      </c>
    </row>
    <row r="324" spans="1:4" ht="13.5">
      <c r="A324">
        <v>0</v>
      </c>
      <c r="C324" t="s">
        <v>377</v>
      </c>
      <c r="D324" t="s">
        <v>378</v>
      </c>
    </row>
    <row r="325" spans="1:4" ht="13.5">
      <c r="A325">
        <v>0</v>
      </c>
      <c r="C325" t="s">
        <v>379</v>
      </c>
      <c r="D325" t="s">
        <v>380</v>
      </c>
    </row>
    <row r="326" spans="1:3" ht="13.5">
      <c r="A326">
        <v>5</v>
      </c>
      <c r="B326" t="s">
        <v>296</v>
      </c>
      <c r="C326" t="s">
        <v>295</v>
      </c>
    </row>
    <row r="327" spans="1:4" ht="13.5">
      <c r="A327">
        <v>0</v>
      </c>
      <c r="C327" t="s">
        <v>381</v>
      </c>
      <c r="D327" t="s">
        <v>382</v>
      </c>
    </row>
    <row r="328" spans="1:4" ht="13.5">
      <c r="A328">
        <v>0</v>
      </c>
      <c r="C328" t="s">
        <v>384</v>
      </c>
      <c r="D328" t="s">
        <v>385</v>
      </c>
    </row>
    <row r="329" spans="1:4" ht="13.5">
      <c r="A329">
        <v>0</v>
      </c>
      <c r="C329" t="s">
        <v>386</v>
      </c>
      <c r="D329" t="s">
        <v>2936</v>
      </c>
    </row>
    <row r="330" spans="1:4" ht="13.5">
      <c r="A330">
        <v>0</v>
      </c>
      <c r="C330" t="s">
        <v>387</v>
      </c>
      <c r="D330" t="s">
        <v>388</v>
      </c>
    </row>
    <row r="331" spans="1:4" ht="13.5">
      <c r="A331">
        <v>0</v>
      </c>
      <c r="C331" t="s">
        <v>389</v>
      </c>
      <c r="D331" t="s">
        <v>390</v>
      </c>
    </row>
    <row r="332" spans="1:3" ht="13.5">
      <c r="A332">
        <v>11</v>
      </c>
      <c r="B332" t="s">
        <v>2894</v>
      </c>
      <c r="C332" t="s">
        <v>2893</v>
      </c>
    </row>
    <row r="333" spans="1:4" ht="13.5">
      <c r="A333">
        <v>0</v>
      </c>
      <c r="C333" t="s">
        <v>391</v>
      </c>
      <c r="D333" t="s">
        <v>392</v>
      </c>
    </row>
    <row r="334" spans="1:4" ht="13.5">
      <c r="A334">
        <v>0</v>
      </c>
      <c r="C334" t="s">
        <v>393</v>
      </c>
      <c r="D334" t="s">
        <v>394</v>
      </c>
    </row>
    <row r="335" spans="1:4" ht="13.5">
      <c r="A335">
        <v>0</v>
      </c>
      <c r="C335" t="s">
        <v>395</v>
      </c>
      <c r="D335" t="s">
        <v>396</v>
      </c>
    </row>
    <row r="336" spans="1:4" ht="13.5">
      <c r="A336">
        <v>0</v>
      </c>
      <c r="C336" t="s">
        <v>397</v>
      </c>
      <c r="D336" t="s">
        <v>398</v>
      </c>
    </row>
    <row r="337" spans="1:4" ht="13.5">
      <c r="A337">
        <v>0</v>
      </c>
      <c r="C337" t="s">
        <v>399</v>
      </c>
      <c r="D337" t="s">
        <v>400</v>
      </c>
    </row>
    <row r="338" spans="1:4" ht="13.5">
      <c r="A338">
        <v>0</v>
      </c>
      <c r="C338" t="s">
        <v>401</v>
      </c>
      <c r="D338" t="s">
        <v>402</v>
      </c>
    </row>
    <row r="339" spans="1:4" ht="13.5">
      <c r="A339">
        <v>0</v>
      </c>
      <c r="C339" t="s">
        <v>403</v>
      </c>
      <c r="D339" t="s">
        <v>404</v>
      </c>
    </row>
    <row r="340" spans="1:4" ht="13.5">
      <c r="A340">
        <v>0</v>
      </c>
      <c r="C340" t="s">
        <v>405</v>
      </c>
      <c r="D340" t="s">
        <v>406</v>
      </c>
    </row>
    <row r="341" spans="1:4" ht="13.5">
      <c r="A341">
        <v>0</v>
      </c>
      <c r="C341" t="s">
        <v>407</v>
      </c>
      <c r="D341" t="s">
        <v>408</v>
      </c>
    </row>
    <row r="342" spans="1:4" ht="13.5">
      <c r="A342">
        <v>0</v>
      </c>
      <c r="C342" t="s">
        <v>409</v>
      </c>
      <c r="D342" t="s">
        <v>410</v>
      </c>
    </row>
    <row r="343" spans="1:4" ht="13.5">
      <c r="A343">
        <v>0</v>
      </c>
      <c r="C343" t="s">
        <v>411</v>
      </c>
      <c r="D343" t="s">
        <v>412</v>
      </c>
    </row>
    <row r="344" spans="1:3" ht="13.5">
      <c r="A344">
        <v>6</v>
      </c>
      <c r="B344" t="s">
        <v>2876</v>
      </c>
      <c r="C344" t="s">
        <v>2875</v>
      </c>
    </row>
    <row r="345" spans="1:4" ht="13.5">
      <c r="A345">
        <v>0</v>
      </c>
      <c r="C345" t="s">
        <v>413</v>
      </c>
      <c r="D345" t="s">
        <v>414</v>
      </c>
    </row>
    <row r="346" spans="1:4" ht="13.5">
      <c r="A346">
        <v>1</v>
      </c>
      <c r="C346" t="s">
        <v>415</v>
      </c>
      <c r="D346" t="s">
        <v>416</v>
      </c>
    </row>
    <row r="347" spans="1:4" ht="13.5">
      <c r="A347">
        <v>1</v>
      </c>
      <c r="C347" t="s">
        <v>417</v>
      </c>
      <c r="D347" t="s">
        <v>418</v>
      </c>
    </row>
    <row r="348" spans="1:4" ht="13.5">
      <c r="A348">
        <v>1</v>
      </c>
      <c r="C348" t="s">
        <v>419</v>
      </c>
      <c r="D348" t="s">
        <v>420</v>
      </c>
    </row>
    <row r="349" spans="1:4" ht="13.5">
      <c r="A349">
        <v>1</v>
      </c>
      <c r="C349" t="s">
        <v>421</v>
      </c>
      <c r="D349" t="s">
        <v>422</v>
      </c>
    </row>
    <row r="350" spans="1:4" ht="13.5">
      <c r="A350">
        <v>1</v>
      </c>
      <c r="C350" t="s">
        <v>423</v>
      </c>
      <c r="D350" t="s">
        <v>424</v>
      </c>
    </row>
    <row r="351" spans="1:3" ht="13.5">
      <c r="A351">
        <v>8</v>
      </c>
      <c r="B351" t="s">
        <v>416</v>
      </c>
      <c r="C351" t="s">
        <v>425</v>
      </c>
    </row>
    <row r="352" spans="1:4" ht="13.5">
      <c r="A352">
        <v>0</v>
      </c>
      <c r="C352" t="s">
        <v>426</v>
      </c>
      <c r="D352" t="s">
        <v>427</v>
      </c>
    </row>
    <row r="353" spans="1:4" ht="13.5">
      <c r="A353">
        <v>0</v>
      </c>
      <c r="C353" t="s">
        <v>428</v>
      </c>
      <c r="D353" t="s">
        <v>429</v>
      </c>
    </row>
    <row r="354" spans="1:4" ht="13.5">
      <c r="A354">
        <v>0</v>
      </c>
      <c r="C354" t="s">
        <v>430</v>
      </c>
      <c r="D354" t="s">
        <v>431</v>
      </c>
    </row>
    <row r="355" spans="1:4" ht="13.5">
      <c r="A355">
        <v>0</v>
      </c>
      <c r="C355" t="s">
        <v>432</v>
      </c>
      <c r="D355" t="s">
        <v>433</v>
      </c>
    </row>
    <row r="356" spans="1:4" ht="13.5">
      <c r="A356">
        <v>0</v>
      </c>
      <c r="C356" t="s">
        <v>434</v>
      </c>
      <c r="D356" t="s">
        <v>435</v>
      </c>
    </row>
    <row r="357" spans="1:4" ht="13.5">
      <c r="A357">
        <v>0</v>
      </c>
      <c r="C357" t="s">
        <v>436</v>
      </c>
      <c r="D357" t="s">
        <v>437</v>
      </c>
    </row>
    <row r="358" spans="1:4" ht="13.5">
      <c r="A358">
        <v>0</v>
      </c>
      <c r="C358" t="s">
        <v>438</v>
      </c>
      <c r="D358" t="s">
        <v>439</v>
      </c>
    </row>
    <row r="359" spans="1:4" ht="13.5">
      <c r="A359">
        <v>0</v>
      </c>
      <c r="C359" t="s">
        <v>440</v>
      </c>
      <c r="D359" t="s">
        <v>441</v>
      </c>
    </row>
    <row r="360" spans="1:3" ht="13.5">
      <c r="A360">
        <v>8</v>
      </c>
      <c r="B360" t="s">
        <v>418</v>
      </c>
      <c r="C360" t="s">
        <v>442</v>
      </c>
    </row>
    <row r="361" spans="1:4" ht="13.5">
      <c r="A361">
        <v>0</v>
      </c>
      <c r="C361" t="s">
        <v>443</v>
      </c>
      <c r="D361" t="s">
        <v>444</v>
      </c>
    </row>
    <row r="362" spans="1:4" ht="13.5">
      <c r="A362">
        <v>0</v>
      </c>
      <c r="C362" t="s">
        <v>445</v>
      </c>
      <c r="D362" t="s">
        <v>446</v>
      </c>
    </row>
    <row r="363" spans="1:4" ht="13.5">
      <c r="A363">
        <v>0</v>
      </c>
      <c r="C363" t="s">
        <v>447</v>
      </c>
      <c r="D363" t="s">
        <v>448</v>
      </c>
    </row>
    <row r="364" spans="1:4" ht="13.5">
      <c r="A364">
        <v>0</v>
      </c>
      <c r="C364" t="s">
        <v>449</v>
      </c>
      <c r="D364" t="s">
        <v>450</v>
      </c>
    </row>
    <row r="365" spans="1:4" ht="13.5">
      <c r="A365">
        <v>0</v>
      </c>
      <c r="C365" t="s">
        <v>451</v>
      </c>
      <c r="D365" t="s">
        <v>452</v>
      </c>
    </row>
    <row r="366" spans="1:4" ht="13.5">
      <c r="A366">
        <v>0</v>
      </c>
      <c r="C366" t="s">
        <v>453</v>
      </c>
      <c r="D366" t="s">
        <v>454</v>
      </c>
    </row>
    <row r="367" spans="1:4" ht="13.5">
      <c r="A367">
        <v>0</v>
      </c>
      <c r="C367" t="s">
        <v>455</v>
      </c>
      <c r="D367" t="s">
        <v>456</v>
      </c>
    </row>
    <row r="368" spans="1:4" ht="13.5">
      <c r="A368">
        <v>0</v>
      </c>
      <c r="C368" t="s">
        <v>457</v>
      </c>
      <c r="D368" t="s">
        <v>458</v>
      </c>
    </row>
    <row r="369" spans="1:3" ht="13.5">
      <c r="A369">
        <v>8</v>
      </c>
      <c r="B369" t="s">
        <v>420</v>
      </c>
      <c r="C369" t="s">
        <v>459</v>
      </c>
    </row>
    <row r="370" spans="1:4" ht="13.5">
      <c r="A370">
        <v>0</v>
      </c>
      <c r="C370" t="s">
        <v>460</v>
      </c>
      <c r="D370" t="s">
        <v>461</v>
      </c>
    </row>
    <row r="371" spans="1:4" ht="13.5">
      <c r="A371">
        <v>0</v>
      </c>
      <c r="C371" t="s">
        <v>462</v>
      </c>
      <c r="D371" t="s">
        <v>463</v>
      </c>
    </row>
    <row r="372" spans="1:4" ht="13.5">
      <c r="A372">
        <v>0</v>
      </c>
      <c r="C372" t="s">
        <v>464</v>
      </c>
      <c r="D372" t="s">
        <v>465</v>
      </c>
    </row>
    <row r="373" spans="1:4" ht="13.5">
      <c r="A373">
        <v>0</v>
      </c>
      <c r="C373" t="s">
        <v>466</v>
      </c>
      <c r="D373" t="s">
        <v>467</v>
      </c>
    </row>
    <row r="374" spans="1:4" ht="13.5">
      <c r="A374">
        <v>0</v>
      </c>
      <c r="C374" t="s">
        <v>468</v>
      </c>
      <c r="D374" t="s">
        <v>469</v>
      </c>
    </row>
    <row r="375" spans="1:4" ht="13.5">
      <c r="A375">
        <v>0</v>
      </c>
      <c r="C375" t="s">
        <v>470</v>
      </c>
      <c r="D375" t="s">
        <v>471</v>
      </c>
    </row>
    <row r="376" spans="1:4" ht="13.5">
      <c r="A376">
        <v>0</v>
      </c>
      <c r="C376" t="s">
        <v>472</v>
      </c>
      <c r="D376" t="s">
        <v>473</v>
      </c>
    </row>
    <row r="377" spans="1:4" ht="13.5">
      <c r="A377">
        <v>0</v>
      </c>
      <c r="C377" t="s">
        <v>474</v>
      </c>
      <c r="D377" t="s">
        <v>475</v>
      </c>
    </row>
    <row r="378" spans="1:3" ht="13.5">
      <c r="A378">
        <v>8</v>
      </c>
      <c r="B378" t="s">
        <v>422</v>
      </c>
      <c r="C378" t="s">
        <v>476</v>
      </c>
    </row>
    <row r="379" spans="1:4" ht="13.5">
      <c r="A379">
        <v>0</v>
      </c>
      <c r="C379" t="s">
        <v>477</v>
      </c>
      <c r="D379" t="s">
        <v>478</v>
      </c>
    </row>
    <row r="380" spans="1:4" ht="13.5">
      <c r="A380">
        <v>0</v>
      </c>
      <c r="C380" t="s">
        <v>479</v>
      </c>
      <c r="D380" t="s">
        <v>480</v>
      </c>
    </row>
    <row r="381" spans="1:4" ht="13.5">
      <c r="A381">
        <v>0</v>
      </c>
      <c r="C381" t="s">
        <v>481</v>
      </c>
      <c r="D381" t="s">
        <v>482</v>
      </c>
    </row>
    <row r="382" spans="1:4" ht="13.5">
      <c r="A382">
        <v>0</v>
      </c>
      <c r="C382" t="s">
        <v>483</v>
      </c>
      <c r="D382" t="s">
        <v>484</v>
      </c>
    </row>
    <row r="383" spans="1:4" ht="13.5">
      <c r="A383">
        <v>0</v>
      </c>
      <c r="C383" t="s">
        <v>485</v>
      </c>
      <c r="D383" t="s">
        <v>486</v>
      </c>
    </row>
    <row r="384" spans="1:4" ht="13.5">
      <c r="A384">
        <v>0</v>
      </c>
      <c r="C384" t="s">
        <v>487</v>
      </c>
      <c r="D384" t="s">
        <v>488</v>
      </c>
    </row>
    <row r="385" spans="1:4" ht="13.5">
      <c r="A385">
        <v>0</v>
      </c>
      <c r="C385" t="s">
        <v>489</v>
      </c>
      <c r="D385" t="s">
        <v>490</v>
      </c>
    </row>
    <row r="386" spans="1:4" ht="13.5">
      <c r="A386">
        <v>0</v>
      </c>
      <c r="C386" t="s">
        <v>491</v>
      </c>
      <c r="D386" t="s">
        <v>492</v>
      </c>
    </row>
    <row r="387" spans="1:3" ht="13.5">
      <c r="A387">
        <v>4</v>
      </c>
      <c r="B387" t="s">
        <v>424</v>
      </c>
      <c r="C387" t="s">
        <v>493</v>
      </c>
    </row>
    <row r="388" spans="1:4" ht="13.5">
      <c r="A388">
        <v>0</v>
      </c>
      <c r="C388" t="s">
        <v>494</v>
      </c>
      <c r="D388" t="s">
        <v>495</v>
      </c>
    </row>
    <row r="389" spans="1:4" ht="13.5">
      <c r="A389">
        <v>0</v>
      </c>
      <c r="C389" t="s">
        <v>496</v>
      </c>
      <c r="D389" t="s">
        <v>497</v>
      </c>
    </row>
    <row r="390" spans="1:4" ht="13.5">
      <c r="A390">
        <v>0</v>
      </c>
      <c r="C390" t="s">
        <v>498</v>
      </c>
      <c r="D390" t="s">
        <v>499</v>
      </c>
    </row>
    <row r="391" spans="1:4" ht="13.5">
      <c r="A391">
        <v>0</v>
      </c>
      <c r="C391" t="s">
        <v>500</v>
      </c>
      <c r="D391" t="s">
        <v>501</v>
      </c>
    </row>
    <row r="392" spans="1:3" ht="13.5">
      <c r="A392">
        <v>4</v>
      </c>
      <c r="B392" t="s">
        <v>2872</v>
      </c>
      <c r="C392" t="s">
        <v>2871</v>
      </c>
    </row>
    <row r="393" spans="1:4" ht="13.5">
      <c r="A393">
        <v>1</v>
      </c>
      <c r="C393" t="s">
        <v>502</v>
      </c>
      <c r="D393" t="s">
        <v>503</v>
      </c>
    </row>
    <row r="394" spans="1:4" ht="13.5">
      <c r="A394">
        <v>1</v>
      </c>
      <c r="C394" t="s">
        <v>504</v>
      </c>
      <c r="D394" t="s">
        <v>505</v>
      </c>
    </row>
    <row r="395" spans="1:4" ht="13.5">
      <c r="A395">
        <v>1</v>
      </c>
      <c r="C395" t="s">
        <v>506</v>
      </c>
      <c r="D395" t="s">
        <v>507</v>
      </c>
    </row>
    <row r="396" spans="1:4" ht="13.5">
      <c r="A396">
        <v>1</v>
      </c>
      <c r="C396" t="s">
        <v>508</v>
      </c>
      <c r="D396" t="s">
        <v>509</v>
      </c>
    </row>
    <row r="397" spans="1:3" ht="13.5">
      <c r="A397">
        <v>9</v>
      </c>
      <c r="B397" t="s">
        <v>503</v>
      </c>
      <c r="C397" t="s">
        <v>510</v>
      </c>
    </row>
    <row r="398" spans="1:4" ht="13.5">
      <c r="A398">
        <v>0</v>
      </c>
      <c r="C398" t="s">
        <v>511</v>
      </c>
      <c r="D398" t="s">
        <v>512</v>
      </c>
    </row>
    <row r="399" spans="1:4" ht="13.5">
      <c r="A399">
        <v>0</v>
      </c>
      <c r="C399" t="s">
        <v>513</v>
      </c>
      <c r="D399" t="s">
        <v>514</v>
      </c>
    </row>
    <row r="400" spans="1:4" ht="13.5">
      <c r="A400">
        <v>0</v>
      </c>
      <c r="C400" t="s">
        <v>515</v>
      </c>
      <c r="D400" t="s">
        <v>516</v>
      </c>
    </row>
    <row r="401" spans="1:4" ht="13.5">
      <c r="A401">
        <v>0</v>
      </c>
      <c r="C401" t="s">
        <v>517</v>
      </c>
      <c r="D401" t="s">
        <v>518</v>
      </c>
    </row>
    <row r="402" spans="1:4" ht="13.5">
      <c r="A402">
        <v>0</v>
      </c>
      <c r="C402" t="s">
        <v>519</v>
      </c>
      <c r="D402" t="s">
        <v>520</v>
      </c>
    </row>
    <row r="403" spans="1:4" ht="13.5">
      <c r="A403">
        <v>0</v>
      </c>
      <c r="C403" t="s">
        <v>521</v>
      </c>
      <c r="D403" t="s">
        <v>522</v>
      </c>
    </row>
    <row r="404" spans="1:4" ht="13.5">
      <c r="A404">
        <v>0</v>
      </c>
      <c r="C404" t="s">
        <v>523</v>
      </c>
      <c r="D404" t="s">
        <v>524</v>
      </c>
    </row>
    <row r="405" spans="1:4" ht="13.5">
      <c r="A405">
        <v>0</v>
      </c>
      <c r="C405" t="s">
        <v>525</v>
      </c>
      <c r="D405" t="s">
        <v>526</v>
      </c>
    </row>
    <row r="406" spans="1:4" ht="13.5">
      <c r="A406">
        <v>0</v>
      </c>
      <c r="C406" t="s">
        <v>502</v>
      </c>
      <c r="D406" t="s">
        <v>527</v>
      </c>
    </row>
    <row r="407" spans="1:3" ht="13.5">
      <c r="A407">
        <v>9</v>
      </c>
      <c r="B407" t="s">
        <v>505</v>
      </c>
      <c r="C407" t="s">
        <v>528</v>
      </c>
    </row>
    <row r="408" spans="1:4" ht="13.5">
      <c r="A408">
        <v>0</v>
      </c>
      <c r="C408" t="s">
        <v>529</v>
      </c>
      <c r="D408" t="s">
        <v>530</v>
      </c>
    </row>
    <row r="409" spans="1:4" ht="13.5">
      <c r="A409">
        <v>0</v>
      </c>
      <c r="C409" t="s">
        <v>531</v>
      </c>
      <c r="D409" t="s">
        <v>532</v>
      </c>
    </row>
    <row r="410" spans="1:4" ht="13.5">
      <c r="A410">
        <v>0</v>
      </c>
      <c r="C410" t="s">
        <v>533</v>
      </c>
      <c r="D410" t="s">
        <v>534</v>
      </c>
    </row>
    <row r="411" spans="1:4" ht="13.5">
      <c r="A411">
        <v>0</v>
      </c>
      <c r="C411" t="s">
        <v>535</v>
      </c>
      <c r="D411" t="s">
        <v>536</v>
      </c>
    </row>
    <row r="412" spans="1:4" ht="13.5">
      <c r="A412">
        <v>0</v>
      </c>
      <c r="C412" t="s">
        <v>537</v>
      </c>
      <c r="D412" t="s">
        <v>538</v>
      </c>
    </row>
    <row r="413" spans="1:4" ht="13.5">
      <c r="A413">
        <v>0</v>
      </c>
      <c r="C413" t="s">
        <v>539</v>
      </c>
      <c r="D413" t="s">
        <v>540</v>
      </c>
    </row>
    <row r="414" spans="1:4" ht="13.5">
      <c r="A414">
        <v>0</v>
      </c>
      <c r="C414" t="s">
        <v>541</v>
      </c>
      <c r="D414" t="s">
        <v>542</v>
      </c>
    </row>
    <row r="415" spans="1:4" ht="13.5">
      <c r="A415">
        <v>0</v>
      </c>
      <c r="C415" t="s">
        <v>543</v>
      </c>
      <c r="D415" t="s">
        <v>544</v>
      </c>
    </row>
    <row r="416" spans="1:4" ht="13.5">
      <c r="A416">
        <v>0</v>
      </c>
      <c r="C416" t="s">
        <v>545</v>
      </c>
      <c r="D416" t="s">
        <v>546</v>
      </c>
    </row>
    <row r="417" spans="1:3" ht="13.5">
      <c r="A417">
        <v>9</v>
      </c>
      <c r="B417" t="s">
        <v>507</v>
      </c>
      <c r="C417" t="s">
        <v>547</v>
      </c>
    </row>
    <row r="418" spans="1:4" ht="13.5">
      <c r="A418">
        <v>0</v>
      </c>
      <c r="C418" t="s">
        <v>548</v>
      </c>
      <c r="D418" t="s">
        <v>549</v>
      </c>
    </row>
    <row r="419" spans="1:4" ht="13.5">
      <c r="A419">
        <v>0</v>
      </c>
      <c r="C419" t="s">
        <v>550</v>
      </c>
      <c r="D419" t="s">
        <v>551</v>
      </c>
    </row>
    <row r="420" spans="1:4" ht="13.5">
      <c r="A420">
        <v>0</v>
      </c>
      <c r="C420" t="s">
        <v>552</v>
      </c>
      <c r="D420" t="s">
        <v>553</v>
      </c>
    </row>
    <row r="421" spans="1:4" ht="13.5">
      <c r="A421">
        <v>0</v>
      </c>
      <c r="C421" t="s">
        <v>554</v>
      </c>
      <c r="D421" t="s">
        <v>555</v>
      </c>
    </row>
    <row r="422" spans="1:4" ht="13.5">
      <c r="A422">
        <v>0</v>
      </c>
      <c r="C422" t="s">
        <v>556</v>
      </c>
      <c r="D422" t="s">
        <v>557</v>
      </c>
    </row>
    <row r="423" spans="1:4" ht="13.5">
      <c r="A423">
        <v>0</v>
      </c>
      <c r="C423" t="s">
        <v>558</v>
      </c>
      <c r="D423" t="s">
        <v>559</v>
      </c>
    </row>
    <row r="424" spans="1:4" ht="13.5">
      <c r="A424">
        <v>0</v>
      </c>
      <c r="C424" t="s">
        <v>560</v>
      </c>
      <c r="D424" t="s">
        <v>561</v>
      </c>
    </row>
    <row r="425" spans="1:4" ht="13.5">
      <c r="A425">
        <v>0</v>
      </c>
      <c r="C425" t="s">
        <v>562</v>
      </c>
      <c r="D425" t="s">
        <v>563</v>
      </c>
    </row>
    <row r="426" spans="1:4" ht="13.5">
      <c r="A426">
        <v>0</v>
      </c>
      <c r="C426" t="s">
        <v>506</v>
      </c>
      <c r="D426" t="s">
        <v>564</v>
      </c>
    </row>
    <row r="427" spans="1:3" ht="13.5">
      <c r="A427">
        <v>9</v>
      </c>
      <c r="B427" t="s">
        <v>509</v>
      </c>
      <c r="C427" t="s">
        <v>565</v>
      </c>
    </row>
    <row r="428" spans="1:4" ht="13.5">
      <c r="A428">
        <v>0</v>
      </c>
      <c r="C428" t="s">
        <v>566</v>
      </c>
      <c r="D428" t="s">
        <v>567</v>
      </c>
    </row>
    <row r="429" spans="1:4" ht="13.5">
      <c r="A429">
        <v>0</v>
      </c>
      <c r="C429" t="s">
        <v>568</v>
      </c>
      <c r="D429" t="s">
        <v>569</v>
      </c>
    </row>
    <row r="430" spans="1:4" ht="13.5">
      <c r="A430">
        <v>0</v>
      </c>
      <c r="C430" t="s">
        <v>570</v>
      </c>
      <c r="D430" t="s">
        <v>571</v>
      </c>
    </row>
    <row r="431" spans="1:4" ht="13.5">
      <c r="A431">
        <v>0</v>
      </c>
      <c r="C431" t="s">
        <v>572</v>
      </c>
      <c r="D431" t="s">
        <v>573</v>
      </c>
    </row>
    <row r="432" spans="1:4" ht="13.5">
      <c r="A432">
        <v>0</v>
      </c>
      <c r="C432" t="s">
        <v>574</v>
      </c>
      <c r="D432" t="s">
        <v>575</v>
      </c>
    </row>
    <row r="433" spans="1:4" ht="13.5">
      <c r="A433">
        <v>0</v>
      </c>
      <c r="C433" t="s">
        <v>576</v>
      </c>
      <c r="D433" t="s">
        <v>577</v>
      </c>
    </row>
    <row r="434" spans="1:4" ht="13.5">
      <c r="A434">
        <v>0</v>
      </c>
      <c r="C434" t="s">
        <v>578</v>
      </c>
      <c r="D434" t="s">
        <v>579</v>
      </c>
    </row>
    <row r="435" spans="1:4" ht="13.5">
      <c r="A435">
        <v>0</v>
      </c>
      <c r="C435" t="s">
        <v>580</v>
      </c>
      <c r="D435" t="s">
        <v>581</v>
      </c>
    </row>
    <row r="436" spans="1:4" ht="13.5">
      <c r="A436">
        <v>0</v>
      </c>
      <c r="C436" t="s">
        <v>582</v>
      </c>
      <c r="D436" t="s">
        <v>583</v>
      </c>
    </row>
    <row r="437" spans="1:3" ht="13.5">
      <c r="A437">
        <v>4</v>
      </c>
      <c r="B437" t="s">
        <v>2880</v>
      </c>
      <c r="C437" t="s">
        <v>2879</v>
      </c>
    </row>
    <row r="438" spans="1:4" ht="13.5">
      <c r="A438">
        <v>0</v>
      </c>
      <c r="C438" t="s">
        <v>584</v>
      </c>
      <c r="D438" t="s">
        <v>585</v>
      </c>
    </row>
    <row r="439" spans="1:4" ht="13.5">
      <c r="A439">
        <v>0</v>
      </c>
      <c r="C439" t="s">
        <v>586</v>
      </c>
      <c r="D439" t="s">
        <v>587</v>
      </c>
    </row>
    <row r="440" spans="1:4" ht="13.5">
      <c r="A440">
        <v>0</v>
      </c>
      <c r="C440" t="s">
        <v>588</v>
      </c>
      <c r="D440" t="s">
        <v>589</v>
      </c>
    </row>
    <row r="441" spans="1:4" ht="13.5">
      <c r="A441">
        <v>0</v>
      </c>
      <c r="C441" t="s">
        <v>590</v>
      </c>
      <c r="D441" t="s">
        <v>591</v>
      </c>
    </row>
    <row r="442" spans="1:3" ht="13.5">
      <c r="A442">
        <v>8</v>
      </c>
      <c r="B442" t="s">
        <v>2882</v>
      </c>
      <c r="C442" t="s">
        <v>2881</v>
      </c>
    </row>
    <row r="443" spans="1:4" ht="13.5">
      <c r="A443">
        <v>0</v>
      </c>
      <c r="C443" t="s">
        <v>592</v>
      </c>
      <c r="D443" t="s">
        <v>593</v>
      </c>
    </row>
    <row r="444" spans="1:4" ht="13.5">
      <c r="A444">
        <v>0</v>
      </c>
      <c r="C444" t="s">
        <v>594</v>
      </c>
      <c r="D444" t="s">
        <v>595</v>
      </c>
    </row>
    <row r="445" spans="1:4" ht="13.5">
      <c r="A445">
        <v>0</v>
      </c>
      <c r="C445" t="s">
        <v>596</v>
      </c>
      <c r="D445" t="s">
        <v>597</v>
      </c>
    </row>
    <row r="446" spans="1:4" ht="13.5">
      <c r="A446">
        <v>0</v>
      </c>
      <c r="C446" t="s">
        <v>598</v>
      </c>
      <c r="D446" t="s">
        <v>599</v>
      </c>
    </row>
    <row r="447" spans="1:4" ht="13.5">
      <c r="A447">
        <v>0</v>
      </c>
      <c r="C447" t="s">
        <v>600</v>
      </c>
      <c r="D447" t="s">
        <v>601</v>
      </c>
    </row>
    <row r="448" spans="1:4" ht="13.5">
      <c r="A448">
        <v>0</v>
      </c>
      <c r="C448" t="s">
        <v>602</v>
      </c>
      <c r="D448" t="s">
        <v>603</v>
      </c>
    </row>
    <row r="449" spans="1:4" ht="13.5">
      <c r="A449">
        <v>0</v>
      </c>
      <c r="C449" t="s">
        <v>604</v>
      </c>
      <c r="D449" t="s">
        <v>605</v>
      </c>
    </row>
    <row r="450" spans="1:4" ht="13.5">
      <c r="A450">
        <v>0</v>
      </c>
      <c r="C450" t="s">
        <v>606</v>
      </c>
      <c r="D450" t="s">
        <v>607</v>
      </c>
    </row>
    <row r="451" spans="1:3" ht="13.5">
      <c r="A451">
        <v>2</v>
      </c>
      <c r="B451" t="s">
        <v>2884</v>
      </c>
      <c r="C451" t="s">
        <v>608</v>
      </c>
    </row>
    <row r="452" spans="1:4" ht="13.5">
      <c r="A452">
        <v>1</v>
      </c>
      <c r="C452" t="s">
        <v>609</v>
      </c>
      <c r="D452" t="s">
        <v>610</v>
      </c>
    </row>
    <row r="453" spans="1:4" ht="13.5">
      <c r="A453">
        <v>1</v>
      </c>
      <c r="C453" t="s">
        <v>611</v>
      </c>
      <c r="D453" t="s">
        <v>612</v>
      </c>
    </row>
    <row r="454" spans="1:3" ht="13.5">
      <c r="A454">
        <v>10</v>
      </c>
      <c r="B454" t="s">
        <v>610</v>
      </c>
      <c r="C454" t="s">
        <v>609</v>
      </c>
    </row>
    <row r="455" spans="1:4" ht="13.5">
      <c r="A455">
        <v>0</v>
      </c>
      <c r="C455" t="s">
        <v>1324</v>
      </c>
      <c r="D455" t="s">
        <v>613</v>
      </c>
    </row>
    <row r="456" spans="1:4" ht="13.5">
      <c r="A456">
        <v>0</v>
      </c>
      <c r="C456" t="s">
        <v>614</v>
      </c>
      <c r="D456" t="s">
        <v>615</v>
      </c>
    </row>
    <row r="457" spans="1:4" ht="13.5">
      <c r="A457">
        <v>0</v>
      </c>
      <c r="C457" t="s">
        <v>616</v>
      </c>
      <c r="D457" t="s">
        <v>617</v>
      </c>
    </row>
    <row r="458" spans="1:4" ht="13.5">
      <c r="A458">
        <v>0</v>
      </c>
      <c r="C458" t="s">
        <v>618</v>
      </c>
      <c r="D458" t="s">
        <v>619</v>
      </c>
    </row>
    <row r="459" spans="1:4" ht="13.5">
      <c r="A459">
        <v>0</v>
      </c>
      <c r="C459" t="s">
        <v>620</v>
      </c>
      <c r="D459" t="s">
        <v>621</v>
      </c>
    </row>
    <row r="460" spans="1:4" ht="13.5">
      <c r="A460">
        <v>0</v>
      </c>
      <c r="C460" t="s">
        <v>622</v>
      </c>
      <c r="D460" t="s">
        <v>623</v>
      </c>
    </row>
    <row r="461" spans="1:4" ht="13.5">
      <c r="A461">
        <v>0</v>
      </c>
      <c r="C461" t="s">
        <v>624</v>
      </c>
      <c r="D461" t="s">
        <v>625</v>
      </c>
    </row>
    <row r="462" spans="1:4" ht="13.5">
      <c r="A462">
        <v>0</v>
      </c>
      <c r="C462" t="s">
        <v>626</v>
      </c>
      <c r="D462" t="s">
        <v>627</v>
      </c>
    </row>
    <row r="463" spans="1:4" ht="13.5">
      <c r="A463">
        <v>0</v>
      </c>
      <c r="C463" t="s">
        <v>628</v>
      </c>
      <c r="D463" t="s">
        <v>629</v>
      </c>
    </row>
    <row r="464" spans="1:4" ht="13.5">
      <c r="A464">
        <v>0</v>
      </c>
      <c r="C464" t="s">
        <v>630</v>
      </c>
      <c r="D464" t="s">
        <v>631</v>
      </c>
    </row>
    <row r="465" spans="1:3" ht="13.5">
      <c r="A465">
        <v>10</v>
      </c>
      <c r="B465" t="s">
        <v>612</v>
      </c>
      <c r="C465" t="s">
        <v>611</v>
      </c>
    </row>
    <row r="466" spans="1:4" ht="13.5">
      <c r="A466">
        <v>0</v>
      </c>
      <c r="C466" t="s">
        <v>632</v>
      </c>
      <c r="D466" t="s">
        <v>633</v>
      </c>
    </row>
    <row r="467" spans="1:4" ht="13.5">
      <c r="A467">
        <v>0</v>
      </c>
      <c r="C467" t="s">
        <v>634</v>
      </c>
      <c r="D467" t="s">
        <v>635</v>
      </c>
    </row>
    <row r="468" spans="1:4" ht="13.5">
      <c r="A468">
        <v>0</v>
      </c>
      <c r="C468" t="s">
        <v>636</v>
      </c>
      <c r="D468" t="s">
        <v>637</v>
      </c>
    </row>
    <row r="469" spans="1:4" ht="13.5">
      <c r="A469">
        <v>0</v>
      </c>
      <c r="C469" t="s">
        <v>638</v>
      </c>
      <c r="D469" t="s">
        <v>639</v>
      </c>
    </row>
    <row r="470" spans="1:4" ht="13.5">
      <c r="A470">
        <v>0</v>
      </c>
      <c r="C470" t="s">
        <v>640</v>
      </c>
      <c r="D470" t="s">
        <v>641</v>
      </c>
    </row>
    <row r="471" spans="1:4" ht="13.5">
      <c r="A471">
        <v>0</v>
      </c>
      <c r="C471" t="s">
        <v>642</v>
      </c>
      <c r="D471" t="s">
        <v>643</v>
      </c>
    </row>
    <row r="472" spans="1:4" ht="13.5">
      <c r="A472">
        <v>0</v>
      </c>
      <c r="C472" t="s">
        <v>644</v>
      </c>
      <c r="D472" t="s">
        <v>645</v>
      </c>
    </row>
    <row r="473" spans="1:4" ht="13.5">
      <c r="A473">
        <v>0</v>
      </c>
      <c r="C473" t="s">
        <v>646</v>
      </c>
      <c r="D473" t="s">
        <v>647</v>
      </c>
    </row>
    <row r="474" spans="1:4" ht="13.5">
      <c r="A474">
        <v>0</v>
      </c>
      <c r="C474" t="s">
        <v>648</v>
      </c>
      <c r="D474" t="s">
        <v>649</v>
      </c>
    </row>
    <row r="475" spans="1:4" ht="13.5">
      <c r="A475">
        <v>0</v>
      </c>
      <c r="C475" t="s">
        <v>650</v>
      </c>
      <c r="D475" t="s">
        <v>651</v>
      </c>
    </row>
    <row r="476" spans="1:3" ht="13.5">
      <c r="A476">
        <v>2</v>
      </c>
      <c r="B476" t="s">
        <v>2907</v>
      </c>
      <c r="C476" t="s">
        <v>2906</v>
      </c>
    </row>
    <row r="477" spans="1:4" ht="13.5">
      <c r="A477">
        <v>0</v>
      </c>
      <c r="C477" t="s">
        <v>652</v>
      </c>
      <c r="D477" t="s">
        <v>653</v>
      </c>
    </row>
    <row r="478" spans="1:4" ht="13.5">
      <c r="A478">
        <v>0</v>
      </c>
      <c r="C478" t="s">
        <v>654</v>
      </c>
      <c r="D478" t="s">
        <v>655</v>
      </c>
    </row>
    <row r="479" spans="1:3" ht="13.5">
      <c r="A479">
        <v>12</v>
      </c>
      <c r="B479" t="s">
        <v>2901</v>
      </c>
      <c r="C479" t="s">
        <v>2900</v>
      </c>
    </row>
    <row r="480" spans="1:4" ht="13.5">
      <c r="A480">
        <v>0</v>
      </c>
      <c r="C480" t="s">
        <v>656</v>
      </c>
      <c r="D480" t="s">
        <v>657</v>
      </c>
    </row>
    <row r="481" spans="1:4" ht="13.5">
      <c r="A481">
        <v>0</v>
      </c>
      <c r="C481" t="s">
        <v>658</v>
      </c>
      <c r="D481" t="s">
        <v>659</v>
      </c>
    </row>
    <row r="482" spans="1:4" ht="13.5">
      <c r="A482">
        <v>0</v>
      </c>
      <c r="C482" t="s">
        <v>660</v>
      </c>
      <c r="D482" t="s">
        <v>661</v>
      </c>
    </row>
    <row r="483" spans="1:4" ht="13.5">
      <c r="A483">
        <v>0</v>
      </c>
      <c r="C483" t="s">
        <v>662</v>
      </c>
      <c r="D483" t="s">
        <v>663</v>
      </c>
    </row>
    <row r="484" spans="1:4" ht="13.5">
      <c r="A484">
        <v>0</v>
      </c>
      <c r="C484" t="s">
        <v>664</v>
      </c>
      <c r="D484" t="s">
        <v>665</v>
      </c>
    </row>
    <row r="485" spans="1:4" ht="13.5">
      <c r="A485">
        <v>0</v>
      </c>
      <c r="C485" t="s">
        <v>666</v>
      </c>
      <c r="D485" t="s">
        <v>667</v>
      </c>
    </row>
    <row r="486" spans="1:4" ht="13.5">
      <c r="A486">
        <v>0</v>
      </c>
      <c r="C486" t="s">
        <v>668</v>
      </c>
      <c r="D486" t="s">
        <v>669</v>
      </c>
    </row>
    <row r="487" spans="1:4" ht="13.5">
      <c r="A487">
        <v>0</v>
      </c>
      <c r="C487" t="s">
        <v>670</v>
      </c>
      <c r="D487" t="s">
        <v>671</v>
      </c>
    </row>
    <row r="488" spans="1:4" ht="13.5">
      <c r="A488">
        <v>0</v>
      </c>
      <c r="C488" t="s">
        <v>672</v>
      </c>
      <c r="D488" t="s">
        <v>673</v>
      </c>
    </row>
    <row r="489" spans="1:4" ht="13.5">
      <c r="A489">
        <v>0</v>
      </c>
      <c r="C489" t="s">
        <v>674</v>
      </c>
      <c r="D489" t="s">
        <v>675</v>
      </c>
    </row>
    <row r="490" spans="1:4" ht="13.5">
      <c r="A490">
        <v>0</v>
      </c>
      <c r="C490" t="s">
        <v>676</v>
      </c>
      <c r="D490" t="s">
        <v>677</v>
      </c>
    </row>
    <row r="491" spans="1:4" ht="13.5">
      <c r="A491">
        <v>1</v>
      </c>
      <c r="C491" t="s">
        <v>678</v>
      </c>
      <c r="D491" t="s">
        <v>679</v>
      </c>
    </row>
    <row r="492" spans="1:3" ht="13.5">
      <c r="A492">
        <v>4</v>
      </c>
      <c r="B492" t="s">
        <v>679</v>
      </c>
      <c r="C492" t="s">
        <v>678</v>
      </c>
    </row>
    <row r="493" spans="1:4" ht="13.5">
      <c r="A493">
        <v>0</v>
      </c>
      <c r="C493" t="s">
        <v>680</v>
      </c>
      <c r="D493" t="s">
        <v>681</v>
      </c>
    </row>
    <row r="494" spans="1:4" ht="13.5">
      <c r="A494">
        <v>0</v>
      </c>
      <c r="C494" t="s">
        <v>682</v>
      </c>
      <c r="D494" t="s">
        <v>683</v>
      </c>
    </row>
    <row r="495" spans="1:4" ht="13.5">
      <c r="A495">
        <v>0</v>
      </c>
      <c r="C495" t="s">
        <v>684</v>
      </c>
      <c r="D495" t="s">
        <v>685</v>
      </c>
    </row>
    <row r="496" spans="1:4" ht="13.5">
      <c r="A496">
        <v>0</v>
      </c>
      <c r="C496" t="s">
        <v>686</v>
      </c>
      <c r="D496" t="s">
        <v>687</v>
      </c>
    </row>
    <row r="497" spans="1:3" ht="13.5">
      <c r="A497">
        <v>6</v>
      </c>
      <c r="B497" t="s">
        <v>2886</v>
      </c>
      <c r="C497" t="s">
        <v>2885</v>
      </c>
    </row>
    <row r="498" spans="1:4" ht="13.5">
      <c r="A498">
        <v>0</v>
      </c>
      <c r="C498" t="s">
        <v>688</v>
      </c>
      <c r="D498" t="s">
        <v>689</v>
      </c>
    </row>
    <row r="499" spans="1:4" ht="13.5">
      <c r="A499">
        <v>1</v>
      </c>
      <c r="C499" t="s">
        <v>690</v>
      </c>
      <c r="D499" t="s">
        <v>691</v>
      </c>
    </row>
    <row r="500" spans="1:4" ht="13.5">
      <c r="A500">
        <v>1</v>
      </c>
      <c r="C500" t="s">
        <v>692</v>
      </c>
      <c r="D500" t="s">
        <v>693</v>
      </c>
    </row>
    <row r="501" spans="1:4" ht="13.5">
      <c r="A501">
        <v>0</v>
      </c>
      <c r="C501" t="s">
        <v>2916</v>
      </c>
      <c r="D501" t="s">
        <v>2917</v>
      </c>
    </row>
    <row r="502" spans="1:4" ht="13.5">
      <c r="A502">
        <v>0</v>
      </c>
      <c r="C502" t="s">
        <v>694</v>
      </c>
      <c r="D502" t="s">
        <v>695</v>
      </c>
    </row>
    <row r="503" spans="1:4" ht="13.5">
      <c r="A503">
        <v>0</v>
      </c>
      <c r="C503" t="s">
        <v>696</v>
      </c>
      <c r="D503" t="s">
        <v>697</v>
      </c>
    </row>
    <row r="504" spans="1:3" ht="13.5">
      <c r="A504">
        <v>8</v>
      </c>
      <c r="B504" t="s">
        <v>691</v>
      </c>
      <c r="C504" t="s">
        <v>690</v>
      </c>
    </row>
    <row r="505" spans="1:4" ht="13.5">
      <c r="A505">
        <v>0</v>
      </c>
      <c r="C505" t="s">
        <v>698</v>
      </c>
      <c r="D505" t="s">
        <v>699</v>
      </c>
    </row>
    <row r="506" spans="1:4" ht="13.5">
      <c r="A506">
        <v>0</v>
      </c>
      <c r="C506" t="s">
        <v>700</v>
      </c>
      <c r="D506" t="s">
        <v>701</v>
      </c>
    </row>
    <row r="507" spans="1:4" ht="13.5">
      <c r="A507">
        <v>0</v>
      </c>
      <c r="C507" t="s">
        <v>702</v>
      </c>
      <c r="D507" t="s">
        <v>703</v>
      </c>
    </row>
    <row r="508" spans="1:4" ht="13.5">
      <c r="A508">
        <v>0</v>
      </c>
      <c r="C508" t="s">
        <v>704</v>
      </c>
      <c r="D508" t="s">
        <v>705</v>
      </c>
    </row>
    <row r="509" spans="1:4" ht="13.5">
      <c r="A509">
        <v>0</v>
      </c>
      <c r="C509" t="s">
        <v>706</v>
      </c>
      <c r="D509" t="s">
        <v>707</v>
      </c>
    </row>
    <row r="510" spans="1:4" ht="13.5">
      <c r="A510">
        <v>0</v>
      </c>
      <c r="C510" t="s">
        <v>708</v>
      </c>
      <c r="D510" t="s">
        <v>709</v>
      </c>
    </row>
    <row r="511" spans="1:4" ht="13.5">
      <c r="A511">
        <v>0</v>
      </c>
      <c r="C511" t="s">
        <v>710</v>
      </c>
      <c r="D511" t="s">
        <v>711</v>
      </c>
    </row>
    <row r="512" spans="1:4" ht="13.5">
      <c r="A512">
        <v>0</v>
      </c>
      <c r="C512" t="s">
        <v>712</v>
      </c>
      <c r="D512" t="s">
        <v>713</v>
      </c>
    </row>
    <row r="513" spans="1:3" ht="13.5">
      <c r="A513">
        <v>8</v>
      </c>
      <c r="B513" t="s">
        <v>693</v>
      </c>
      <c r="C513" t="s">
        <v>692</v>
      </c>
    </row>
    <row r="514" spans="1:4" ht="13.5">
      <c r="A514">
        <v>0</v>
      </c>
      <c r="C514" t="s">
        <v>698</v>
      </c>
      <c r="D514" t="s">
        <v>714</v>
      </c>
    </row>
    <row r="515" spans="1:4" ht="13.5">
      <c r="A515">
        <v>0</v>
      </c>
      <c r="C515" t="s">
        <v>700</v>
      </c>
      <c r="D515" t="s">
        <v>715</v>
      </c>
    </row>
    <row r="516" spans="1:4" ht="13.5">
      <c r="A516">
        <v>0</v>
      </c>
      <c r="C516" t="s">
        <v>702</v>
      </c>
      <c r="D516" t="s">
        <v>716</v>
      </c>
    </row>
    <row r="517" spans="1:4" ht="13.5">
      <c r="A517">
        <v>0</v>
      </c>
      <c r="C517" t="s">
        <v>704</v>
      </c>
      <c r="D517" t="s">
        <v>717</v>
      </c>
    </row>
    <row r="518" spans="1:4" ht="13.5">
      <c r="A518">
        <v>0</v>
      </c>
      <c r="C518" t="s">
        <v>706</v>
      </c>
      <c r="D518" t="s">
        <v>718</v>
      </c>
    </row>
    <row r="519" spans="1:4" ht="13.5">
      <c r="A519">
        <v>0</v>
      </c>
      <c r="C519" t="s">
        <v>708</v>
      </c>
      <c r="D519" t="s">
        <v>719</v>
      </c>
    </row>
    <row r="520" spans="1:4" ht="13.5">
      <c r="A520">
        <v>0</v>
      </c>
      <c r="C520" t="s">
        <v>710</v>
      </c>
      <c r="D520" t="s">
        <v>720</v>
      </c>
    </row>
    <row r="521" spans="1:4" ht="13.5">
      <c r="A521">
        <v>0</v>
      </c>
      <c r="C521" t="s">
        <v>712</v>
      </c>
      <c r="D521" t="s">
        <v>721</v>
      </c>
    </row>
    <row r="522" spans="1:3" ht="13.5">
      <c r="A522">
        <v>4</v>
      </c>
      <c r="B522" t="s">
        <v>2888</v>
      </c>
      <c r="C522" t="s">
        <v>2887</v>
      </c>
    </row>
    <row r="523" spans="1:4" ht="13.5">
      <c r="A523">
        <v>0</v>
      </c>
      <c r="C523" t="s">
        <v>722</v>
      </c>
      <c r="D523" t="s">
        <v>723</v>
      </c>
    </row>
    <row r="524" spans="1:4" ht="13.5">
      <c r="A524">
        <v>0</v>
      </c>
      <c r="C524" t="s">
        <v>724</v>
      </c>
      <c r="D524" t="s">
        <v>725</v>
      </c>
    </row>
    <row r="525" spans="1:4" ht="13.5">
      <c r="A525">
        <v>0</v>
      </c>
      <c r="C525" t="s">
        <v>726</v>
      </c>
      <c r="D525" t="s">
        <v>727</v>
      </c>
    </row>
    <row r="526" spans="1:4" ht="13.5">
      <c r="A526">
        <v>0</v>
      </c>
      <c r="C526" t="s">
        <v>728</v>
      </c>
      <c r="D526" t="s">
        <v>729</v>
      </c>
    </row>
    <row r="527" spans="1:3" ht="13.5">
      <c r="A527">
        <v>4</v>
      </c>
      <c r="B527" t="s">
        <v>2890</v>
      </c>
      <c r="C527" t="s">
        <v>730</v>
      </c>
    </row>
    <row r="528" spans="1:4" ht="13.5">
      <c r="A528">
        <v>0</v>
      </c>
      <c r="C528" t="s">
        <v>731</v>
      </c>
      <c r="D528" t="s">
        <v>732</v>
      </c>
    </row>
    <row r="529" spans="1:4" ht="13.5">
      <c r="A529">
        <v>1</v>
      </c>
      <c r="C529" t="s">
        <v>733</v>
      </c>
      <c r="D529" t="s">
        <v>734</v>
      </c>
    </row>
    <row r="530" spans="1:4" ht="13.5">
      <c r="A530">
        <v>1</v>
      </c>
      <c r="C530" t="s">
        <v>735</v>
      </c>
      <c r="D530" t="s">
        <v>736</v>
      </c>
    </row>
    <row r="531" spans="1:4" ht="13.5">
      <c r="A531">
        <v>1</v>
      </c>
      <c r="C531" t="s">
        <v>737</v>
      </c>
      <c r="D531" t="s">
        <v>738</v>
      </c>
    </row>
    <row r="532" spans="1:3" ht="13.5">
      <c r="A532">
        <v>2</v>
      </c>
      <c r="B532" t="s">
        <v>734</v>
      </c>
      <c r="C532" t="s">
        <v>733</v>
      </c>
    </row>
    <row r="533" spans="1:4" ht="13.5">
      <c r="A533">
        <v>0</v>
      </c>
      <c r="C533" t="s">
        <v>739</v>
      </c>
      <c r="D533" t="s">
        <v>740</v>
      </c>
    </row>
    <row r="534" spans="1:4" ht="13.5">
      <c r="A534">
        <v>0</v>
      </c>
      <c r="C534" t="s">
        <v>741</v>
      </c>
      <c r="D534" t="s">
        <v>742</v>
      </c>
    </row>
    <row r="535" spans="1:3" ht="13.5">
      <c r="A535">
        <v>9</v>
      </c>
      <c r="B535" t="s">
        <v>736</v>
      </c>
      <c r="C535" t="s">
        <v>735</v>
      </c>
    </row>
    <row r="536" spans="1:4" ht="13.5">
      <c r="A536">
        <v>0</v>
      </c>
      <c r="C536" t="s">
        <v>743</v>
      </c>
      <c r="D536" t="s">
        <v>744</v>
      </c>
    </row>
    <row r="537" spans="1:4" ht="13.5">
      <c r="A537">
        <v>0</v>
      </c>
      <c r="C537" t="s">
        <v>745</v>
      </c>
      <c r="D537" t="s">
        <v>746</v>
      </c>
    </row>
    <row r="538" spans="1:4" ht="13.5">
      <c r="A538">
        <v>0</v>
      </c>
      <c r="C538" t="s">
        <v>747</v>
      </c>
      <c r="D538" t="s">
        <v>748</v>
      </c>
    </row>
    <row r="539" spans="1:4" ht="13.5">
      <c r="A539">
        <v>0</v>
      </c>
      <c r="C539" t="s">
        <v>749</v>
      </c>
      <c r="D539" t="s">
        <v>750</v>
      </c>
    </row>
    <row r="540" spans="1:4" ht="13.5">
      <c r="A540">
        <v>0</v>
      </c>
      <c r="C540" t="s">
        <v>751</v>
      </c>
      <c r="D540" t="s">
        <v>752</v>
      </c>
    </row>
    <row r="541" spans="1:4" ht="13.5">
      <c r="A541">
        <v>0</v>
      </c>
      <c r="C541" t="s">
        <v>753</v>
      </c>
      <c r="D541" t="s">
        <v>754</v>
      </c>
    </row>
    <row r="542" spans="1:4" ht="13.5">
      <c r="A542">
        <v>0</v>
      </c>
      <c r="C542" t="s">
        <v>755</v>
      </c>
      <c r="D542" t="s">
        <v>756</v>
      </c>
    </row>
    <row r="543" spans="1:4" ht="13.5">
      <c r="A543">
        <v>0</v>
      </c>
      <c r="C543" t="s">
        <v>757</v>
      </c>
      <c r="D543" t="s">
        <v>758</v>
      </c>
    </row>
    <row r="544" spans="1:4" ht="13.5">
      <c r="A544">
        <v>0</v>
      </c>
      <c r="C544" t="s">
        <v>759</v>
      </c>
      <c r="D544" t="s">
        <v>760</v>
      </c>
    </row>
    <row r="545" spans="1:3" ht="13.5">
      <c r="A545">
        <v>2</v>
      </c>
      <c r="B545" t="s">
        <v>738</v>
      </c>
      <c r="C545" t="s">
        <v>761</v>
      </c>
    </row>
    <row r="546" spans="1:4" ht="13.5">
      <c r="A546">
        <v>1</v>
      </c>
      <c r="C546" t="s">
        <v>609</v>
      </c>
      <c r="D546" t="s">
        <v>762</v>
      </c>
    </row>
    <row r="547" spans="1:4" ht="13.5">
      <c r="A547">
        <v>1</v>
      </c>
      <c r="C547" t="s">
        <v>611</v>
      </c>
      <c r="D547" t="s">
        <v>763</v>
      </c>
    </row>
    <row r="548" spans="1:3" ht="13.5">
      <c r="A548">
        <v>10</v>
      </c>
      <c r="B548" t="s">
        <v>762</v>
      </c>
      <c r="C548" t="s">
        <v>609</v>
      </c>
    </row>
    <row r="549" spans="1:4" ht="13.5">
      <c r="A549">
        <v>0</v>
      </c>
      <c r="C549" t="s">
        <v>764</v>
      </c>
      <c r="D549" t="s">
        <v>765</v>
      </c>
    </row>
    <row r="550" spans="1:4" ht="13.5">
      <c r="A550">
        <v>0</v>
      </c>
      <c r="C550" t="s">
        <v>766</v>
      </c>
      <c r="D550" t="s">
        <v>767</v>
      </c>
    </row>
    <row r="551" spans="1:4" ht="13.5">
      <c r="A551">
        <v>0</v>
      </c>
      <c r="C551" t="s">
        <v>768</v>
      </c>
      <c r="D551" t="s">
        <v>769</v>
      </c>
    </row>
    <row r="552" spans="1:4" ht="13.5">
      <c r="A552">
        <v>0</v>
      </c>
      <c r="C552" t="s">
        <v>770</v>
      </c>
      <c r="D552" t="s">
        <v>771</v>
      </c>
    </row>
    <row r="553" spans="1:4" ht="13.5">
      <c r="A553">
        <v>0</v>
      </c>
      <c r="C553" t="s">
        <v>772</v>
      </c>
      <c r="D553" t="s">
        <v>773</v>
      </c>
    </row>
    <row r="554" spans="1:4" ht="13.5">
      <c r="A554">
        <v>0</v>
      </c>
      <c r="C554" t="s">
        <v>774</v>
      </c>
      <c r="D554" t="s">
        <v>775</v>
      </c>
    </row>
    <row r="555" spans="1:4" ht="13.5">
      <c r="A555">
        <v>0</v>
      </c>
      <c r="C555" t="s">
        <v>776</v>
      </c>
      <c r="D555" t="s">
        <v>777</v>
      </c>
    </row>
    <row r="556" spans="1:4" ht="13.5">
      <c r="A556">
        <v>0</v>
      </c>
      <c r="C556" t="s">
        <v>778</v>
      </c>
      <c r="D556" t="s">
        <v>779</v>
      </c>
    </row>
    <row r="557" spans="1:4" ht="13.5">
      <c r="A557">
        <v>0</v>
      </c>
      <c r="C557" t="s">
        <v>780</v>
      </c>
      <c r="D557" t="s">
        <v>781</v>
      </c>
    </row>
    <row r="558" spans="1:4" ht="13.5">
      <c r="A558">
        <v>0</v>
      </c>
      <c r="C558" t="s">
        <v>782</v>
      </c>
      <c r="D558" t="s">
        <v>783</v>
      </c>
    </row>
    <row r="559" spans="1:3" ht="13.5">
      <c r="A559">
        <v>10</v>
      </c>
      <c r="B559" t="s">
        <v>763</v>
      </c>
      <c r="C559" t="s">
        <v>611</v>
      </c>
    </row>
    <row r="560" spans="1:4" ht="13.5">
      <c r="A560">
        <v>0</v>
      </c>
      <c r="C560" t="s">
        <v>784</v>
      </c>
      <c r="D560" t="s">
        <v>785</v>
      </c>
    </row>
    <row r="561" spans="1:4" ht="13.5">
      <c r="A561">
        <v>0</v>
      </c>
      <c r="C561" t="s">
        <v>786</v>
      </c>
      <c r="D561" t="s">
        <v>787</v>
      </c>
    </row>
    <row r="562" spans="1:4" ht="13.5">
      <c r="A562">
        <v>0</v>
      </c>
      <c r="C562" t="s">
        <v>788</v>
      </c>
      <c r="D562" t="s">
        <v>789</v>
      </c>
    </row>
    <row r="563" spans="1:4" ht="13.5">
      <c r="A563">
        <v>0</v>
      </c>
      <c r="C563" t="s">
        <v>790</v>
      </c>
      <c r="D563" t="s">
        <v>791</v>
      </c>
    </row>
    <row r="564" spans="1:4" ht="13.5">
      <c r="A564">
        <v>0</v>
      </c>
      <c r="C564" t="s">
        <v>792</v>
      </c>
      <c r="D564" t="s">
        <v>793</v>
      </c>
    </row>
    <row r="565" spans="1:4" ht="13.5">
      <c r="A565">
        <v>0</v>
      </c>
      <c r="C565" t="s">
        <v>794</v>
      </c>
      <c r="D565" t="s">
        <v>795</v>
      </c>
    </row>
    <row r="566" spans="1:4" ht="13.5">
      <c r="A566">
        <v>0</v>
      </c>
      <c r="C566" t="s">
        <v>796</v>
      </c>
      <c r="D566" t="s">
        <v>797</v>
      </c>
    </row>
    <row r="567" spans="1:4" ht="13.5">
      <c r="A567">
        <v>0</v>
      </c>
      <c r="C567" t="s">
        <v>798</v>
      </c>
      <c r="D567" t="s">
        <v>799</v>
      </c>
    </row>
    <row r="568" spans="1:4" ht="13.5">
      <c r="A568">
        <v>0</v>
      </c>
      <c r="C568" t="s">
        <v>800</v>
      </c>
      <c r="D568" t="s">
        <v>801</v>
      </c>
    </row>
    <row r="569" spans="1:4" ht="13.5">
      <c r="A569">
        <v>0</v>
      </c>
      <c r="C569" t="s">
        <v>802</v>
      </c>
      <c r="D569" t="s">
        <v>803</v>
      </c>
    </row>
    <row r="570" spans="1:3" ht="13.5">
      <c r="A570">
        <v>5</v>
      </c>
      <c r="B570" t="s">
        <v>2892</v>
      </c>
      <c r="C570" t="s">
        <v>2891</v>
      </c>
    </row>
    <row r="571" spans="1:4" ht="13.5">
      <c r="A571">
        <v>0</v>
      </c>
      <c r="C571" t="s">
        <v>804</v>
      </c>
      <c r="D571" t="s">
        <v>805</v>
      </c>
    </row>
    <row r="572" spans="1:4" ht="13.5">
      <c r="A572">
        <v>0</v>
      </c>
      <c r="C572" t="s">
        <v>806</v>
      </c>
      <c r="D572" t="s">
        <v>807</v>
      </c>
    </row>
    <row r="573" spans="1:4" ht="13.5">
      <c r="A573">
        <v>0</v>
      </c>
      <c r="C573" t="s">
        <v>808</v>
      </c>
      <c r="D573" t="s">
        <v>809</v>
      </c>
    </row>
    <row r="574" spans="1:4" ht="13.5">
      <c r="A574">
        <v>0</v>
      </c>
      <c r="C574" t="s">
        <v>810</v>
      </c>
      <c r="D574" t="s">
        <v>811</v>
      </c>
    </row>
    <row r="575" spans="1:4" ht="13.5">
      <c r="A575">
        <v>0</v>
      </c>
      <c r="C575" t="s">
        <v>812</v>
      </c>
      <c r="D575" t="s">
        <v>2933</v>
      </c>
    </row>
    <row r="576" spans="1:3" ht="13.5">
      <c r="A576">
        <v>7</v>
      </c>
      <c r="B576" t="s">
        <v>2896</v>
      </c>
      <c r="C576" t="s">
        <v>2895</v>
      </c>
    </row>
    <row r="577" spans="1:4" ht="13.5">
      <c r="A577">
        <v>0</v>
      </c>
      <c r="C577" t="s">
        <v>813</v>
      </c>
      <c r="D577" t="s">
        <v>2940</v>
      </c>
    </row>
    <row r="578" spans="1:4" ht="13.5">
      <c r="A578">
        <v>0</v>
      </c>
      <c r="C578" t="s">
        <v>814</v>
      </c>
      <c r="D578" t="s">
        <v>2942</v>
      </c>
    </row>
    <row r="579" spans="1:4" ht="13.5">
      <c r="A579">
        <v>0</v>
      </c>
      <c r="C579" t="s">
        <v>815</v>
      </c>
      <c r="D579" t="s">
        <v>2944</v>
      </c>
    </row>
    <row r="580" spans="1:4" ht="13.5">
      <c r="A580">
        <v>0</v>
      </c>
      <c r="C580" t="s">
        <v>816</v>
      </c>
      <c r="D580" t="s">
        <v>2946</v>
      </c>
    </row>
    <row r="581" spans="1:4" ht="13.5">
      <c r="A581">
        <v>0</v>
      </c>
      <c r="C581" t="s">
        <v>817</v>
      </c>
      <c r="D581" t="s">
        <v>2948</v>
      </c>
    </row>
    <row r="582" spans="1:4" ht="13.5">
      <c r="A582">
        <v>0</v>
      </c>
      <c r="C582" t="s">
        <v>818</v>
      </c>
      <c r="D582" t="s">
        <v>2950</v>
      </c>
    </row>
    <row r="583" spans="1:4" ht="13.5">
      <c r="A583">
        <v>0</v>
      </c>
      <c r="C583" t="s">
        <v>819</v>
      </c>
      <c r="D583" t="s">
        <v>820</v>
      </c>
    </row>
    <row r="584" spans="1:3" ht="13.5">
      <c r="A584">
        <v>10</v>
      </c>
      <c r="B584" t="s">
        <v>2903</v>
      </c>
      <c r="C584" t="s">
        <v>2902</v>
      </c>
    </row>
    <row r="585" spans="1:4" ht="13.5">
      <c r="A585">
        <v>0</v>
      </c>
      <c r="C585" t="s">
        <v>821</v>
      </c>
      <c r="D585" t="s">
        <v>822</v>
      </c>
    </row>
    <row r="586" spans="1:4" ht="13.5">
      <c r="A586">
        <v>0</v>
      </c>
      <c r="C586" t="s">
        <v>823</v>
      </c>
      <c r="D586" t="s">
        <v>824</v>
      </c>
    </row>
    <row r="587" spans="1:4" ht="13.5">
      <c r="A587">
        <v>0</v>
      </c>
      <c r="C587" t="s">
        <v>825</v>
      </c>
      <c r="D587" t="s">
        <v>826</v>
      </c>
    </row>
    <row r="588" spans="1:4" ht="13.5">
      <c r="A588">
        <v>0</v>
      </c>
      <c r="C588" t="s">
        <v>827</v>
      </c>
      <c r="D588" t="s">
        <v>828</v>
      </c>
    </row>
    <row r="589" spans="1:4" ht="13.5">
      <c r="A589">
        <v>0</v>
      </c>
      <c r="C589" t="s">
        <v>829</v>
      </c>
      <c r="D589" t="s">
        <v>830</v>
      </c>
    </row>
    <row r="590" spans="1:4" ht="13.5">
      <c r="A590">
        <v>0</v>
      </c>
      <c r="C590" t="s">
        <v>831</v>
      </c>
      <c r="D590" t="s">
        <v>832</v>
      </c>
    </row>
    <row r="591" spans="1:4" ht="13.5">
      <c r="A591">
        <v>0</v>
      </c>
      <c r="C591" t="s">
        <v>833</v>
      </c>
      <c r="D591" t="s">
        <v>834</v>
      </c>
    </row>
    <row r="592" spans="1:4" ht="13.5">
      <c r="A592">
        <v>0</v>
      </c>
      <c r="C592" t="s">
        <v>835</v>
      </c>
      <c r="D592" t="s">
        <v>836</v>
      </c>
    </row>
    <row r="593" spans="1:4" ht="13.5">
      <c r="A593">
        <v>0</v>
      </c>
      <c r="C593" t="s">
        <v>837</v>
      </c>
      <c r="D593" t="s">
        <v>838</v>
      </c>
    </row>
    <row r="594" spans="1:4" ht="13.5">
      <c r="A594">
        <v>0</v>
      </c>
      <c r="C594" t="s">
        <v>839</v>
      </c>
      <c r="D594" t="s">
        <v>840</v>
      </c>
    </row>
    <row r="595" spans="1:3" ht="13.5">
      <c r="A595">
        <v>13</v>
      </c>
      <c r="B595" t="s">
        <v>2905</v>
      </c>
      <c r="C595" t="s">
        <v>2904</v>
      </c>
    </row>
    <row r="596" spans="1:4" ht="13.5">
      <c r="A596">
        <v>0</v>
      </c>
      <c r="C596" t="s">
        <v>841</v>
      </c>
      <c r="D596" t="s">
        <v>842</v>
      </c>
    </row>
    <row r="597" spans="1:4" ht="13.5">
      <c r="A597">
        <v>0</v>
      </c>
      <c r="C597" t="s">
        <v>843</v>
      </c>
      <c r="D597" t="s">
        <v>844</v>
      </c>
    </row>
    <row r="598" spans="1:4" ht="13.5">
      <c r="A598">
        <v>0</v>
      </c>
      <c r="C598" t="s">
        <v>845</v>
      </c>
      <c r="D598" t="s">
        <v>846</v>
      </c>
    </row>
    <row r="599" spans="1:4" ht="13.5">
      <c r="A599">
        <v>0</v>
      </c>
      <c r="C599" t="s">
        <v>847</v>
      </c>
      <c r="D599" t="s">
        <v>848</v>
      </c>
    </row>
    <row r="600" spans="1:4" ht="13.5">
      <c r="A600">
        <v>0</v>
      </c>
      <c r="C600" t="s">
        <v>849</v>
      </c>
      <c r="D600" t="s">
        <v>850</v>
      </c>
    </row>
    <row r="601" spans="1:4" ht="13.5">
      <c r="A601">
        <v>0</v>
      </c>
      <c r="C601" t="s">
        <v>851</v>
      </c>
      <c r="D601" t="s">
        <v>852</v>
      </c>
    </row>
    <row r="602" spans="1:4" ht="13.5">
      <c r="A602">
        <v>0</v>
      </c>
      <c r="C602" t="s">
        <v>853</v>
      </c>
      <c r="D602" t="s">
        <v>854</v>
      </c>
    </row>
    <row r="603" spans="1:4" ht="13.5">
      <c r="A603">
        <v>0</v>
      </c>
      <c r="C603" t="s">
        <v>855</v>
      </c>
      <c r="D603" t="s">
        <v>856</v>
      </c>
    </row>
    <row r="604" spans="1:4" ht="13.5">
      <c r="A604">
        <v>0</v>
      </c>
      <c r="C604" t="s">
        <v>857</v>
      </c>
      <c r="D604" t="s">
        <v>858</v>
      </c>
    </row>
    <row r="605" spans="1:4" ht="13.5">
      <c r="A605">
        <v>0</v>
      </c>
      <c r="C605" t="s">
        <v>859</v>
      </c>
      <c r="D605" t="s">
        <v>860</v>
      </c>
    </row>
    <row r="606" spans="1:4" ht="13.5">
      <c r="A606">
        <v>0</v>
      </c>
      <c r="C606" t="s">
        <v>861</v>
      </c>
      <c r="D606" t="s">
        <v>862</v>
      </c>
    </row>
    <row r="607" spans="1:4" ht="13.5">
      <c r="A607">
        <v>0</v>
      </c>
      <c r="C607" t="s">
        <v>863</v>
      </c>
      <c r="D607" t="s">
        <v>864</v>
      </c>
    </row>
    <row r="608" spans="1:4" ht="13.5">
      <c r="A608">
        <v>0</v>
      </c>
      <c r="C608" t="s">
        <v>865</v>
      </c>
      <c r="D608" t="s">
        <v>866</v>
      </c>
    </row>
    <row r="609" ht="13.5">
      <c r="A609" t="s">
        <v>2828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FC_Setter</dc:title>
  <dc:subject/>
  <dc:creator>d-rs</dc:creator>
  <cp:keywords/>
  <dc:description/>
  <cp:lastModifiedBy>04</cp:lastModifiedBy>
  <dcterms:created xsi:type="dcterms:W3CDTF">1997-01-08T22:48:59Z</dcterms:created>
  <dcterms:modified xsi:type="dcterms:W3CDTF">2004-08-05T10:50:10Z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バージョン">
    <vt:lpwstr>1.0</vt:lpwstr>
  </property>
</Properties>
</file>